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35" windowHeight="10890"/>
  </bookViews>
  <sheets>
    <sheet name="март17" sheetId="1" r:id="rId1"/>
  </sheets>
  <definedNames>
    <definedName name="_xlnm.Print_Area" localSheetId="0">март17!$A$6:$G$137</definedName>
  </definedNames>
  <calcPr calcId="124519"/>
</workbook>
</file>

<file path=xl/calcChain.xml><?xml version="1.0" encoding="utf-8"?>
<calcChain xmlns="http://schemas.openxmlformats.org/spreadsheetml/2006/main">
  <c r="E120" i="1"/>
  <c r="E93"/>
  <c r="F93"/>
  <c r="D93"/>
  <c r="G92"/>
  <c r="C92"/>
  <c r="F14"/>
  <c r="F121" s="1"/>
  <c r="G12"/>
  <c r="G88"/>
  <c r="G89"/>
  <c r="G18"/>
  <c r="F20"/>
  <c r="G23"/>
  <c r="D125"/>
  <c r="E125"/>
  <c r="F125"/>
  <c r="G125"/>
  <c r="C124"/>
  <c r="G98"/>
  <c r="G134"/>
  <c r="G102"/>
  <c r="G103" s="1"/>
  <c r="F103"/>
  <c r="E103"/>
  <c r="D103"/>
  <c r="C102"/>
  <c r="G28"/>
  <c r="C79"/>
  <c r="C63"/>
  <c r="F52"/>
  <c r="E52"/>
  <c r="D52"/>
  <c r="G51"/>
  <c r="G52" s="1"/>
  <c r="C51"/>
  <c r="G49"/>
  <c r="G48"/>
  <c r="G47"/>
  <c r="G46"/>
  <c r="G130"/>
  <c r="F120"/>
  <c r="C120"/>
  <c r="G118"/>
  <c r="C118"/>
  <c r="F114"/>
  <c r="E114"/>
  <c r="D114"/>
  <c r="C114"/>
  <c r="G113"/>
  <c r="G114" s="1"/>
  <c r="C113"/>
  <c r="C108"/>
  <c r="F106"/>
  <c r="E106"/>
  <c r="D106"/>
  <c r="G105"/>
  <c r="C105"/>
  <c r="G104"/>
  <c r="C104"/>
  <c r="G42"/>
  <c r="G70"/>
  <c r="G69"/>
  <c r="G76"/>
  <c r="F116"/>
  <c r="E116"/>
  <c r="D116"/>
  <c r="C116"/>
  <c r="G115"/>
  <c r="G116" s="1"/>
  <c r="C115"/>
  <c r="G30"/>
  <c r="F62"/>
  <c r="E62"/>
  <c r="D62"/>
  <c r="G61"/>
  <c r="G62" s="1"/>
  <c r="C61"/>
  <c r="G59"/>
  <c r="C56"/>
  <c r="F40"/>
  <c r="E40"/>
  <c r="D40"/>
  <c r="G39"/>
  <c r="G40" s="1"/>
  <c r="C39"/>
  <c r="C36"/>
  <c r="G35"/>
  <c r="G36"/>
  <c r="G37"/>
  <c r="G34"/>
  <c r="G95"/>
  <c r="C95"/>
  <c r="C94"/>
  <c r="D120"/>
  <c r="G119"/>
  <c r="C119"/>
  <c r="G117"/>
  <c r="C117"/>
  <c r="F112"/>
  <c r="E112"/>
  <c r="D112"/>
  <c r="G111"/>
  <c r="G112" s="1"/>
  <c r="C111"/>
  <c r="F110"/>
  <c r="D110"/>
  <c r="C110"/>
  <c r="G108"/>
  <c r="C109"/>
  <c r="E110"/>
  <c r="G107"/>
  <c r="C107"/>
  <c r="C49"/>
  <c r="C48"/>
  <c r="C47"/>
  <c r="F38"/>
  <c r="C18"/>
  <c r="D121" l="1"/>
  <c r="C93"/>
  <c r="G90"/>
  <c r="C103"/>
  <c r="C52"/>
  <c r="C106"/>
  <c r="G120"/>
  <c r="G106"/>
  <c r="C62"/>
  <c r="C40"/>
  <c r="G110"/>
  <c r="C112"/>
  <c r="F99"/>
  <c r="E99"/>
  <c r="D99"/>
  <c r="G99"/>
  <c r="C98"/>
  <c r="F101"/>
  <c r="E101"/>
  <c r="D101"/>
  <c r="G100"/>
  <c r="G101" s="1"/>
  <c r="C100"/>
  <c r="C89"/>
  <c r="F90"/>
  <c r="F87"/>
  <c r="E90"/>
  <c r="D90"/>
  <c r="F77"/>
  <c r="E77"/>
  <c r="D77"/>
  <c r="E29"/>
  <c r="D29"/>
  <c r="G22"/>
  <c r="G21"/>
  <c r="G11"/>
  <c r="G10"/>
  <c r="C10"/>
  <c r="G94"/>
  <c r="G84"/>
  <c r="C84"/>
  <c r="C85"/>
  <c r="G79"/>
  <c r="C80"/>
  <c r="C81"/>
  <c r="G73"/>
  <c r="C73"/>
  <c r="G74"/>
  <c r="C74"/>
  <c r="C70"/>
  <c r="C64"/>
  <c r="C65"/>
  <c r="C66"/>
  <c r="C67"/>
  <c r="C59"/>
  <c r="C42"/>
  <c r="C34"/>
  <c r="C37"/>
  <c r="G31"/>
  <c r="C31"/>
  <c r="C30"/>
  <c r="G32"/>
  <c r="C32"/>
  <c r="G26"/>
  <c r="C26"/>
  <c r="C22"/>
  <c r="G19"/>
  <c r="C19"/>
  <c r="D16"/>
  <c r="E16"/>
  <c r="F16"/>
  <c r="G136"/>
  <c r="F136"/>
  <c r="E136"/>
  <c r="D136"/>
  <c r="C135"/>
  <c r="C134"/>
  <c r="G133"/>
  <c r="F133"/>
  <c r="E133"/>
  <c r="D133"/>
  <c r="C132"/>
  <c r="F131"/>
  <c r="E131"/>
  <c r="D131"/>
  <c r="C130"/>
  <c r="G129"/>
  <c r="C129"/>
  <c r="G128"/>
  <c r="C128"/>
  <c r="F127"/>
  <c r="E127"/>
  <c r="D127"/>
  <c r="G126"/>
  <c r="G127" s="1"/>
  <c r="C126"/>
  <c r="C123"/>
  <c r="C125" s="1"/>
  <c r="F97"/>
  <c r="E97"/>
  <c r="D97"/>
  <c r="G91"/>
  <c r="G93" s="1"/>
  <c r="C91"/>
  <c r="C88"/>
  <c r="E87"/>
  <c r="D87"/>
  <c r="G86"/>
  <c r="C86"/>
  <c r="G83"/>
  <c r="C83"/>
  <c r="F82"/>
  <c r="E82"/>
  <c r="D82"/>
  <c r="C78"/>
  <c r="G77"/>
  <c r="C76"/>
  <c r="F75"/>
  <c r="E75"/>
  <c r="D75"/>
  <c r="G72"/>
  <c r="C72"/>
  <c r="F71"/>
  <c r="E71"/>
  <c r="D71"/>
  <c r="C69"/>
  <c r="F68"/>
  <c r="E68"/>
  <c r="D68"/>
  <c r="F60"/>
  <c r="E60"/>
  <c r="D60"/>
  <c r="C58"/>
  <c r="G57"/>
  <c r="C57"/>
  <c r="G56"/>
  <c r="F55"/>
  <c r="E55"/>
  <c r="D55"/>
  <c r="G54"/>
  <c r="C54"/>
  <c r="G53"/>
  <c r="C53"/>
  <c r="F50"/>
  <c r="E50"/>
  <c r="D50"/>
  <c r="C46"/>
  <c r="F45"/>
  <c r="E45"/>
  <c r="D45"/>
  <c r="G44"/>
  <c r="C44"/>
  <c r="G43"/>
  <c r="C43"/>
  <c r="G41"/>
  <c r="C41"/>
  <c r="E38"/>
  <c r="D38"/>
  <c r="C35"/>
  <c r="F33"/>
  <c r="E33"/>
  <c r="D33"/>
  <c r="F29"/>
  <c r="C28"/>
  <c r="G27"/>
  <c r="G29" s="1"/>
  <c r="C27"/>
  <c r="F25"/>
  <c r="E25"/>
  <c r="D25"/>
  <c r="C24"/>
  <c r="C23"/>
  <c r="C21"/>
  <c r="E20"/>
  <c r="D20"/>
  <c r="G17"/>
  <c r="C17"/>
  <c r="G16"/>
  <c r="C15"/>
  <c r="D14"/>
  <c r="C13"/>
  <c r="C12"/>
  <c r="C11"/>
  <c r="G20" l="1"/>
  <c r="G121" s="1"/>
  <c r="G87"/>
  <c r="G45"/>
  <c r="C97"/>
  <c r="C99"/>
  <c r="G131"/>
  <c r="G137" s="1"/>
  <c r="G14"/>
  <c r="E137"/>
  <c r="F137"/>
  <c r="D137"/>
  <c r="C101"/>
  <c r="E14"/>
  <c r="E121" s="1"/>
  <c r="G97"/>
  <c r="G71"/>
  <c r="G68"/>
  <c r="G25"/>
  <c r="C16"/>
  <c r="C131"/>
  <c r="C33"/>
  <c r="C45"/>
  <c r="G50"/>
  <c r="C50"/>
  <c r="G55"/>
  <c r="C55"/>
  <c r="G60"/>
  <c r="C60"/>
  <c r="C71"/>
  <c r="C77"/>
  <c r="G82"/>
  <c r="C82"/>
  <c r="C90"/>
  <c r="G75"/>
  <c r="C25"/>
  <c r="C29"/>
  <c r="G33"/>
  <c r="C38"/>
  <c r="C68"/>
  <c r="C75"/>
  <c r="C87"/>
  <c r="C133"/>
  <c r="C136"/>
  <c r="C20"/>
  <c r="G38"/>
  <c r="C127"/>
  <c r="C137" l="1"/>
  <c r="C14"/>
  <c r="C121" s="1"/>
</calcChain>
</file>

<file path=xl/sharedStrings.xml><?xml version="1.0" encoding="utf-8"?>
<sst xmlns="http://schemas.openxmlformats.org/spreadsheetml/2006/main" count="100" uniqueCount="50">
  <si>
    <t xml:space="preserve">Областное государственное бюджетное профессиональное образовательное учреждение </t>
  </si>
  <si>
    <t>"Смоленская академия профессионального образования"</t>
  </si>
  <si>
    <t>Информация о численности обучающихся и количестве вакантных мест для приема (перевода)</t>
  </si>
  <si>
    <t>Очное отделение</t>
  </si>
  <si>
    <t>Код и наименование специальности</t>
  </si>
  <si>
    <t>Курс</t>
  </si>
  <si>
    <t>Численность обучающихся</t>
  </si>
  <si>
    <t>Численность обучающихся, находящихся в академическом отпуске</t>
  </si>
  <si>
    <t>Количество вакантных мест для приема (перевода)</t>
  </si>
  <si>
    <t>Всего</t>
  </si>
  <si>
    <t>в том числе</t>
  </si>
  <si>
    <t>за счет средств обласного бюджета</t>
  </si>
  <si>
    <t>по договорам об образовании</t>
  </si>
  <si>
    <t>-</t>
  </si>
  <si>
    <t>39.02.01 Социальная работа</t>
  </si>
  <si>
    <t>Итого</t>
  </si>
  <si>
    <t>Заочное отделение</t>
  </si>
  <si>
    <t>29.01.07 Портной</t>
  </si>
  <si>
    <t>35.02.12 Садово-парковое и ландшафтное строительство</t>
  </si>
  <si>
    <t>15.01.25 Станочник (металлообработка)</t>
  </si>
  <si>
    <t>15.01.27 Фрезеровщик-универсал)</t>
  </si>
  <si>
    <t>15.01.30 Слесарь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</si>
  <si>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01.06.2018 года</t>
    </r>
  </si>
  <si>
    <t>49.02.01 Физическая культура</t>
  </si>
  <si>
    <t>38.02.02 Страховое дело (по отраслям)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</si>
  <si>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</si>
  <si>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</si>
  <si>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</si>
  <si>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09.02.07 Информационные системы и программирование</t>
  </si>
  <si>
    <t>10.02.01 Организация и технология защиты информации</t>
  </si>
  <si>
    <t>11.01.01 Монтажник радиоэлектронной аппаратуры и приборов</t>
  </si>
  <si>
    <t>12.02.01 Авиационные приборы и комплексы</t>
  </si>
  <si>
    <t>12.02.07 Монтаж, техническое обслуживание и ремонт медицинской техники</t>
  </si>
  <si>
    <t>13.02.01 Тепловые электрические станции</t>
  </si>
  <si>
    <t>15.01.05 Сварщик</t>
  </si>
  <si>
    <t>15.01.26 Токарь-универсал</t>
  </si>
  <si>
    <t>15.02.02 Техническая эксплуатация оборудования для производства электронной техники</t>
  </si>
  <si>
    <t>15.02.08 Технология машиностроения</t>
  </si>
  <si>
    <t>15.02.15 Технология металлообрабатывающего производства</t>
  </si>
  <si>
    <t>22.02.04 Металловедение и термическая обработка металлов</t>
  </si>
  <si>
    <t>20.02.02 Защита в чрезвычайных ситуациях</t>
  </si>
  <si>
    <t>20.02.04 Пожарная безопасность</t>
  </si>
  <si>
    <t>21.02.05 Земельно-имущественные отношения</t>
  </si>
  <si>
    <t>29.01.08 Оператор швейного оборудования</t>
  </si>
  <si>
    <t>29.02.04 Конструирование, моделирование и технология швейных изделий</t>
  </si>
  <si>
    <t>29.02.06 Полиграфическое производство</t>
  </si>
  <si>
    <t>38.02.01 Экономика и бухгалтерский учет (по отраслям)</t>
  </si>
  <si>
    <t>38.02.03 Операционная деятельность в логистике</t>
  </si>
  <si>
    <t>40.02.01 Право и организация социального обеспечения</t>
  </si>
  <si>
    <t>43.01.02 Парикмахер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</si>
</sst>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>
      <selection activeCell="O124" sqref="O124"/>
    </sheetView>
  </sheetViews>
  <sheetFormatPr defaultRowHeight="15"/>
  <cols>
    <col min="1" max="1" width="30.42578125" customWidth="1"/>
    <col min="3" max="3" width="9.28515625" bestFit="1" customWidth="1"/>
    <col min="4" max="4" width="14" bestFit="1" customWidth="1"/>
    <col min="5" max="5" width="14.42578125" customWidth="1"/>
    <col min="6" max="6" width="17.42578125" customWidth="1"/>
    <col min="7" max="7" width="16.85546875" customWidth="1"/>
  </cols>
  <sheetData>
    <row r="1" spans="1:8" ht="15.75">
      <c r="A1" s="48" t="s">
        <v>0</v>
      </c>
      <c r="B1" s="48"/>
      <c r="C1" s="48"/>
      <c r="D1" s="48"/>
      <c r="E1" s="48"/>
      <c r="F1" s="48"/>
      <c r="G1" s="48"/>
    </row>
    <row r="2" spans="1:8" ht="15.75">
      <c r="A2" s="48" t="s">
        <v>1</v>
      </c>
      <c r="B2" s="48"/>
      <c r="C2" s="48"/>
      <c r="D2" s="48"/>
      <c r="E2" s="48"/>
      <c r="F2" s="48"/>
      <c r="G2" s="48"/>
    </row>
    <row r="4" spans="1:8" ht="15.75">
      <c r="A4" s="49" t="s">
        <v>2</v>
      </c>
      <c r="B4" s="49"/>
      <c r="C4" s="49"/>
      <c r="D4" s="49"/>
      <c r="E4" s="49"/>
      <c r="F4" s="49"/>
      <c r="G4" s="49"/>
    </row>
    <row r="5" spans="1:8" ht="15.75">
      <c r="A5" s="49" t="s">
        <v>22</v>
      </c>
      <c r="B5" s="49"/>
      <c r="C5" s="49"/>
      <c r="D5" s="49"/>
      <c r="E5" s="49"/>
      <c r="F5" s="49"/>
      <c r="G5" s="49"/>
    </row>
    <row r="6" spans="1:8" ht="15.75">
      <c r="A6" s="50" t="s">
        <v>3</v>
      </c>
      <c r="B6" s="51"/>
      <c r="C6" s="51"/>
      <c r="D6" s="51"/>
      <c r="E6" s="51"/>
      <c r="F6" s="51"/>
      <c r="G6" s="52"/>
    </row>
    <row r="7" spans="1:8" ht="15.75">
      <c r="A7" s="53" t="s">
        <v>4</v>
      </c>
      <c r="B7" s="53" t="s">
        <v>5</v>
      </c>
      <c r="C7" s="53" t="s">
        <v>6</v>
      </c>
      <c r="D7" s="53"/>
      <c r="E7" s="53"/>
      <c r="F7" s="53" t="s">
        <v>7</v>
      </c>
      <c r="G7" s="53" t="s">
        <v>8</v>
      </c>
    </row>
    <row r="8" spans="1:8" ht="15.75">
      <c r="A8" s="53"/>
      <c r="B8" s="53"/>
      <c r="C8" s="53" t="s">
        <v>9</v>
      </c>
      <c r="D8" s="45" t="s">
        <v>10</v>
      </c>
      <c r="E8" s="45"/>
      <c r="F8" s="53"/>
      <c r="G8" s="53"/>
    </row>
    <row r="9" spans="1:8" ht="63">
      <c r="A9" s="53"/>
      <c r="B9" s="53"/>
      <c r="C9" s="53"/>
      <c r="D9" s="1" t="s">
        <v>11</v>
      </c>
      <c r="E9" s="1" t="s">
        <v>12</v>
      </c>
      <c r="F9" s="53"/>
      <c r="G9" s="53"/>
    </row>
    <row r="10" spans="1:8" ht="15.75">
      <c r="A10" s="58" t="s">
        <v>48</v>
      </c>
      <c r="B10" s="34">
        <v>1</v>
      </c>
      <c r="C10" s="3">
        <f>SUM(D10:E10)</f>
        <v>27</v>
      </c>
      <c r="D10" s="4">
        <v>25</v>
      </c>
      <c r="E10" s="19">
        <v>2</v>
      </c>
      <c r="F10" s="2">
        <v>2</v>
      </c>
      <c r="G10" s="18">
        <f t="shared" ref="G10:G12" si="0">25-D10</f>
        <v>0</v>
      </c>
    </row>
    <row r="11" spans="1:8" ht="15.75">
      <c r="A11" s="59"/>
      <c r="B11" s="5">
        <v>2</v>
      </c>
      <c r="C11" s="3">
        <f t="shared" ref="C11:C13" si="1">SUM(D11:E11)</f>
        <v>23</v>
      </c>
      <c r="D11" s="5">
        <v>22</v>
      </c>
      <c r="E11" s="18">
        <v>1</v>
      </c>
      <c r="F11" s="18"/>
      <c r="G11" s="18">
        <f t="shared" si="0"/>
        <v>3</v>
      </c>
    </row>
    <row r="12" spans="1:8" ht="15.75">
      <c r="A12" s="59"/>
      <c r="B12" s="6">
        <v>3</v>
      </c>
      <c r="C12" s="3">
        <f t="shared" si="1"/>
        <v>27</v>
      </c>
      <c r="D12" s="18">
        <v>22</v>
      </c>
      <c r="E12" s="5">
        <v>5</v>
      </c>
      <c r="F12" s="5"/>
      <c r="G12" s="34">
        <f t="shared" si="0"/>
        <v>3</v>
      </c>
    </row>
    <row r="13" spans="1:8" ht="15.75">
      <c r="A13" s="59"/>
      <c r="B13" s="7">
        <v>4</v>
      </c>
      <c r="C13" s="3">
        <f t="shared" si="1"/>
        <v>9</v>
      </c>
      <c r="D13" s="5"/>
      <c r="E13" s="5">
        <v>9</v>
      </c>
      <c r="F13" s="5"/>
      <c r="G13" s="34" t="s">
        <v>13</v>
      </c>
    </row>
    <row r="14" spans="1:8" ht="15.75">
      <c r="A14" s="54" t="s">
        <v>9</v>
      </c>
      <c r="B14" s="55"/>
      <c r="C14" s="8">
        <f>SUM(D14:E14)</f>
        <v>86</v>
      </c>
      <c r="D14" s="8">
        <f>SUM(D10:D13)</f>
        <v>69</v>
      </c>
      <c r="E14" s="8">
        <f>SUM(E10:E13)</f>
        <v>17</v>
      </c>
      <c r="F14" s="8">
        <f>SUM(F10:F13)</f>
        <v>2</v>
      </c>
      <c r="G14" s="8">
        <f>SUM(G10:G13)</f>
        <v>6</v>
      </c>
      <c r="H14" s="9"/>
    </row>
    <row r="15" spans="1:8" ht="31.5">
      <c r="A15" s="31" t="s">
        <v>24</v>
      </c>
      <c r="B15" s="5">
        <v>4</v>
      </c>
      <c r="C15" s="5">
        <f t="shared" ref="C15:C58" si="2">SUM(D15:E15)</f>
        <v>0</v>
      </c>
      <c r="D15" s="34"/>
      <c r="E15" s="5"/>
      <c r="F15" s="5">
        <v>1</v>
      </c>
      <c r="G15" s="5">
        <v>0</v>
      </c>
    </row>
    <row r="16" spans="1:8" ht="15.75">
      <c r="A16" s="54" t="s">
        <v>9</v>
      </c>
      <c r="B16" s="55"/>
      <c r="C16" s="8">
        <f t="shared" si="2"/>
        <v>0</v>
      </c>
      <c r="D16" s="8">
        <f>SUM(D15:D15)</f>
        <v>0</v>
      </c>
      <c r="E16" s="8">
        <f>SUM(E15:E15)</f>
        <v>0</v>
      </c>
      <c r="F16" s="8">
        <f>SUM(F15:F15)</f>
        <v>1</v>
      </c>
      <c r="G16" s="8">
        <f>SUM(G15:G15)</f>
        <v>0</v>
      </c>
    </row>
    <row r="17" spans="1:7" ht="15.75">
      <c r="A17" s="46" t="s">
        <v>47</v>
      </c>
      <c r="B17" s="36">
        <v>1</v>
      </c>
      <c r="C17" s="3">
        <f t="shared" si="2"/>
        <v>24</v>
      </c>
      <c r="D17" s="3">
        <v>24</v>
      </c>
      <c r="E17" s="3"/>
      <c r="F17" s="3"/>
      <c r="G17" s="5">
        <f t="shared" ref="G17:G19" si="3">25-D17</f>
        <v>1</v>
      </c>
    </row>
    <row r="18" spans="1:7" ht="15.75">
      <c r="A18" s="47"/>
      <c r="B18" s="37">
        <v>2</v>
      </c>
      <c r="C18" s="30">
        <f t="shared" si="2"/>
        <v>26</v>
      </c>
      <c r="D18" s="30">
        <v>24</v>
      </c>
      <c r="E18" s="30">
        <v>2</v>
      </c>
      <c r="F18" s="30"/>
      <c r="G18" s="34">
        <f t="shared" si="3"/>
        <v>1</v>
      </c>
    </row>
    <row r="19" spans="1:7" ht="15.75">
      <c r="A19" s="47"/>
      <c r="B19" s="14">
        <v>3</v>
      </c>
      <c r="C19" s="14">
        <f t="shared" si="2"/>
        <v>16</v>
      </c>
      <c r="D19" s="14">
        <v>16</v>
      </c>
      <c r="E19" s="19"/>
      <c r="F19" s="19"/>
      <c r="G19" s="13">
        <f t="shared" si="3"/>
        <v>9</v>
      </c>
    </row>
    <row r="20" spans="1:7" ht="15.75">
      <c r="A20" s="41" t="s">
        <v>9</v>
      </c>
      <c r="B20" s="42"/>
      <c r="C20" s="8">
        <f>SUM(D20:E20)</f>
        <v>66</v>
      </c>
      <c r="D20" s="8">
        <f>SUM(D17:D19)</f>
        <v>64</v>
      </c>
      <c r="E20" s="8">
        <f>SUM(E17:E19)</f>
        <v>2</v>
      </c>
      <c r="F20" s="8">
        <f>SUM(F17:F19)</f>
        <v>0</v>
      </c>
      <c r="G20" s="8">
        <f>SUM(G17:G19)</f>
        <v>11</v>
      </c>
    </row>
    <row r="21" spans="1:7" ht="15.75">
      <c r="A21" s="58" t="s">
        <v>46</v>
      </c>
      <c r="B21" s="13">
        <v>1</v>
      </c>
      <c r="C21" s="5">
        <f t="shared" si="2"/>
        <v>27</v>
      </c>
      <c r="D21" s="5">
        <v>25</v>
      </c>
      <c r="E21" s="5">
        <v>2</v>
      </c>
      <c r="F21" s="5"/>
      <c r="G21" s="18">
        <f t="shared" ref="G21:G23" si="4">25-D21</f>
        <v>0</v>
      </c>
    </row>
    <row r="22" spans="1:7" ht="15.75">
      <c r="A22" s="59"/>
      <c r="B22" s="33">
        <v>2</v>
      </c>
      <c r="C22" s="13">
        <f t="shared" ref="C22" si="5">SUM(D22:E22)</f>
        <v>21</v>
      </c>
      <c r="D22" s="13">
        <v>20</v>
      </c>
      <c r="E22" s="13">
        <v>1</v>
      </c>
      <c r="F22" s="13"/>
      <c r="G22" s="18">
        <f t="shared" si="4"/>
        <v>5</v>
      </c>
    </row>
    <row r="23" spans="1:7" ht="15.75">
      <c r="A23" s="59"/>
      <c r="B23" s="5">
        <v>3</v>
      </c>
      <c r="C23" s="5">
        <f t="shared" si="2"/>
        <v>26</v>
      </c>
      <c r="D23" s="5">
        <v>23</v>
      </c>
      <c r="E23" s="5">
        <v>3</v>
      </c>
      <c r="F23" s="5"/>
      <c r="G23" s="34">
        <f t="shared" si="4"/>
        <v>2</v>
      </c>
    </row>
    <row r="24" spans="1:7" ht="15.75">
      <c r="A24" s="59"/>
      <c r="B24" s="35">
        <v>4</v>
      </c>
      <c r="C24" s="3">
        <f t="shared" si="2"/>
        <v>12</v>
      </c>
      <c r="D24" s="5"/>
      <c r="E24" s="5">
        <v>12</v>
      </c>
      <c r="F24" s="5"/>
      <c r="G24" s="34" t="s">
        <v>13</v>
      </c>
    </row>
    <row r="25" spans="1:7" ht="15.75">
      <c r="A25" s="41" t="s">
        <v>9</v>
      </c>
      <c r="B25" s="42"/>
      <c r="C25" s="8">
        <f t="shared" si="2"/>
        <v>86</v>
      </c>
      <c r="D25" s="8">
        <f>SUM(D21:D24)</f>
        <v>68</v>
      </c>
      <c r="E25" s="8">
        <f>SUM(E21:E24)</f>
        <v>18</v>
      </c>
      <c r="F25" s="8">
        <f>SUM(F21:F24)</f>
        <v>0</v>
      </c>
      <c r="G25" s="8">
        <f>SUM(G21:G24)</f>
        <v>7</v>
      </c>
    </row>
    <row r="26" spans="1:7" ht="15.75">
      <c r="A26" s="58" t="s">
        <v>42</v>
      </c>
      <c r="B26" s="33">
        <v>1</v>
      </c>
      <c r="C26" s="13">
        <f t="shared" ref="C26:C31" si="6">SUM(D26:E26)</f>
        <v>25</v>
      </c>
      <c r="D26" s="13">
        <v>25</v>
      </c>
      <c r="E26" s="13"/>
      <c r="F26" s="13"/>
      <c r="G26" s="13">
        <f>25-D26</f>
        <v>0</v>
      </c>
    </row>
    <row r="27" spans="1:7" ht="15.75">
      <c r="A27" s="59"/>
      <c r="B27" s="34">
        <v>2</v>
      </c>
      <c r="C27" s="5">
        <f t="shared" si="6"/>
        <v>22</v>
      </c>
      <c r="D27" s="5">
        <v>22</v>
      </c>
      <c r="E27" s="5"/>
      <c r="F27" s="5"/>
      <c r="G27" s="5">
        <f>25-D27</f>
        <v>3</v>
      </c>
    </row>
    <row r="28" spans="1:7" ht="15.75">
      <c r="A28" s="60"/>
      <c r="B28" s="34">
        <v>3</v>
      </c>
      <c r="C28" s="5">
        <f t="shared" si="6"/>
        <v>18</v>
      </c>
      <c r="D28" s="5">
        <v>17</v>
      </c>
      <c r="E28" s="5">
        <v>1</v>
      </c>
      <c r="F28" s="5"/>
      <c r="G28" s="34">
        <f t="shared" ref="G28" si="7">25-D28</f>
        <v>8</v>
      </c>
    </row>
    <row r="29" spans="1:7" ht="15.75">
      <c r="A29" s="41" t="s">
        <v>9</v>
      </c>
      <c r="B29" s="42"/>
      <c r="C29" s="8">
        <f t="shared" si="6"/>
        <v>65</v>
      </c>
      <c r="D29" s="8">
        <f>SUM(D26:D28)</f>
        <v>64</v>
      </c>
      <c r="E29" s="8">
        <f>SUM(E26:E28)</f>
        <v>1</v>
      </c>
      <c r="F29" s="8">
        <f>SUM(F27:F28)</f>
        <v>0</v>
      </c>
      <c r="G29" s="8">
        <f>SUM(G27:G28)</f>
        <v>11</v>
      </c>
    </row>
    <row r="30" spans="1:7" ht="15.75">
      <c r="A30" s="58" t="s">
        <v>29</v>
      </c>
      <c r="B30" s="12">
        <v>1</v>
      </c>
      <c r="C30" s="5">
        <f t="shared" si="6"/>
        <v>23</v>
      </c>
      <c r="D30" s="5">
        <v>23</v>
      </c>
      <c r="E30" s="5"/>
      <c r="F30" s="18">
        <v>1</v>
      </c>
      <c r="G30" s="18">
        <f>25-D30-F30</f>
        <v>1</v>
      </c>
    </row>
    <row r="31" spans="1:7" ht="15.75">
      <c r="A31" s="59"/>
      <c r="B31" s="5">
        <v>2</v>
      </c>
      <c r="C31" s="13">
        <f t="shared" si="6"/>
        <v>21</v>
      </c>
      <c r="D31" s="13">
        <v>20</v>
      </c>
      <c r="E31" s="13">
        <v>1</v>
      </c>
      <c r="F31" s="20"/>
      <c r="G31" s="13">
        <f>25-D31</f>
        <v>5</v>
      </c>
    </row>
    <row r="32" spans="1:7" ht="15.75">
      <c r="A32" s="60"/>
      <c r="B32" s="5">
        <v>3</v>
      </c>
      <c r="C32" s="13">
        <f t="shared" ref="C32" si="8">SUM(D32:E32)</f>
        <v>20</v>
      </c>
      <c r="D32" s="13">
        <v>17</v>
      </c>
      <c r="E32" s="13">
        <v>3</v>
      </c>
      <c r="F32" s="18"/>
      <c r="G32" s="13">
        <f>25-D32</f>
        <v>8</v>
      </c>
    </row>
    <row r="33" spans="1:7" ht="15.75">
      <c r="A33" s="41" t="s">
        <v>9</v>
      </c>
      <c r="B33" s="42"/>
      <c r="C33" s="8">
        <f t="shared" si="2"/>
        <v>64</v>
      </c>
      <c r="D33" s="8">
        <f>SUM(D30:D32)</f>
        <v>60</v>
      </c>
      <c r="E33" s="8">
        <f>SUM(E30:E32)</f>
        <v>4</v>
      </c>
      <c r="F33" s="8">
        <f>SUM(F30:F32)</f>
        <v>1</v>
      </c>
      <c r="G33" s="8">
        <f>SUM(G30:G32)</f>
        <v>14</v>
      </c>
    </row>
    <row r="34" spans="1:7" ht="15.75">
      <c r="A34" s="47" t="s">
        <v>25</v>
      </c>
      <c r="B34" s="5">
        <v>2</v>
      </c>
      <c r="C34" s="13">
        <f>SUM(D34:E34)</f>
        <v>19</v>
      </c>
      <c r="D34" s="13">
        <v>19</v>
      </c>
      <c r="E34" s="13"/>
      <c r="F34" s="34"/>
      <c r="G34" s="13">
        <f>25-D34-F34</f>
        <v>6</v>
      </c>
    </row>
    <row r="35" spans="1:7" ht="15.75">
      <c r="A35" s="47"/>
      <c r="B35" s="5">
        <v>3</v>
      </c>
      <c r="C35" s="5">
        <f t="shared" si="2"/>
        <v>13</v>
      </c>
      <c r="D35" s="5">
        <v>13</v>
      </c>
      <c r="E35" s="5"/>
      <c r="F35" s="29">
        <v>2</v>
      </c>
      <c r="G35" s="34">
        <f t="shared" ref="G35:G37" si="9">25-D35-F35</f>
        <v>10</v>
      </c>
    </row>
    <row r="36" spans="1:7" ht="15.75">
      <c r="A36" s="47"/>
      <c r="B36" s="5">
        <v>4</v>
      </c>
      <c r="C36" s="5">
        <f t="shared" si="2"/>
        <v>16</v>
      </c>
      <c r="D36" s="5">
        <v>16</v>
      </c>
      <c r="E36" s="18"/>
      <c r="F36" s="5"/>
      <c r="G36" s="34">
        <f t="shared" si="9"/>
        <v>9</v>
      </c>
    </row>
    <row r="37" spans="1:7" ht="15.75">
      <c r="A37" s="66"/>
      <c r="B37" s="5">
        <v>5</v>
      </c>
      <c r="C37" s="13">
        <f t="shared" ref="C37" si="10">SUM(D37:E37)</f>
        <v>23</v>
      </c>
      <c r="D37" s="13">
        <v>23</v>
      </c>
      <c r="E37" s="13"/>
      <c r="F37" s="20"/>
      <c r="G37" s="34">
        <f t="shared" si="9"/>
        <v>2</v>
      </c>
    </row>
    <row r="38" spans="1:7" ht="15.75">
      <c r="A38" s="56" t="s">
        <v>9</v>
      </c>
      <c r="B38" s="57"/>
      <c r="C38" s="8">
        <f t="shared" si="2"/>
        <v>71</v>
      </c>
      <c r="D38" s="8">
        <f>SUM(D34:D37)</f>
        <v>71</v>
      </c>
      <c r="E38" s="8">
        <f>SUM(E34:E37)</f>
        <v>0</v>
      </c>
      <c r="F38" s="8">
        <f>SUM(F34:F37)</f>
        <v>2</v>
      </c>
      <c r="G38" s="8">
        <f>SUM(G34:G36)</f>
        <v>25</v>
      </c>
    </row>
    <row r="39" spans="1:7" ht="31.5">
      <c r="A39" s="39" t="s">
        <v>26</v>
      </c>
      <c r="B39" s="34">
        <v>1</v>
      </c>
      <c r="C39" s="34">
        <f>SUM(D39:E39)</f>
        <v>24</v>
      </c>
      <c r="D39" s="34">
        <v>24</v>
      </c>
      <c r="E39" s="34"/>
      <c r="F39" s="34"/>
      <c r="G39" s="34">
        <f>25-D39-F39</f>
        <v>1</v>
      </c>
    </row>
    <row r="40" spans="1:7" ht="15.75">
      <c r="A40" s="56" t="s">
        <v>9</v>
      </c>
      <c r="B40" s="57"/>
      <c r="C40" s="8">
        <f t="shared" ref="C40" si="11">SUM(D40:E40)</f>
        <v>24</v>
      </c>
      <c r="D40" s="8">
        <f>SUM(D39:D39)</f>
        <v>24</v>
      </c>
      <c r="E40" s="8">
        <f>SUM(E39:E39)</f>
        <v>0</v>
      </c>
      <c r="F40" s="8">
        <f>SUM(F39:F39)</f>
        <v>0</v>
      </c>
      <c r="G40" s="8">
        <f>SUM(G39:G39)</f>
        <v>1</v>
      </c>
    </row>
    <row r="41" spans="1:7" ht="15.75">
      <c r="A41" s="58" t="s">
        <v>33</v>
      </c>
      <c r="B41" s="13">
        <v>1</v>
      </c>
      <c r="C41" s="3">
        <f>SUM(D41:E41)</f>
        <v>22</v>
      </c>
      <c r="D41" s="5">
        <v>22</v>
      </c>
      <c r="E41" s="5"/>
      <c r="F41" s="5"/>
      <c r="G41" s="5">
        <f>25-D41</f>
        <v>3</v>
      </c>
    </row>
    <row r="42" spans="1:7" ht="15.75">
      <c r="A42" s="59"/>
      <c r="B42" s="13">
        <v>2</v>
      </c>
      <c r="C42" s="14">
        <f>SUM(D42:E42)</f>
        <v>15</v>
      </c>
      <c r="D42" s="13">
        <v>15</v>
      </c>
      <c r="E42" s="20"/>
      <c r="F42" s="29">
        <v>1</v>
      </c>
      <c r="G42" s="13">
        <f>25-D42-F42</f>
        <v>9</v>
      </c>
    </row>
    <row r="43" spans="1:7" ht="15.75">
      <c r="A43" s="59"/>
      <c r="B43" s="5">
        <v>3</v>
      </c>
      <c r="C43" s="5">
        <f>SUM(D43:E43)</f>
        <v>17</v>
      </c>
      <c r="D43" s="5">
        <v>16</v>
      </c>
      <c r="E43" s="5">
        <v>1</v>
      </c>
      <c r="F43" s="18"/>
      <c r="G43" s="5">
        <f t="shared" ref="G43:G44" si="12">25-D43</f>
        <v>9</v>
      </c>
    </row>
    <row r="44" spans="1:7" ht="15.75">
      <c r="A44" s="60"/>
      <c r="B44" s="5">
        <v>4</v>
      </c>
      <c r="C44" s="5">
        <f t="shared" si="2"/>
        <v>19</v>
      </c>
      <c r="D44" s="5">
        <v>19</v>
      </c>
      <c r="E44" s="5"/>
      <c r="F44" s="18"/>
      <c r="G44" s="5">
        <f t="shared" si="12"/>
        <v>6</v>
      </c>
    </row>
    <row r="45" spans="1:7" ht="15.75">
      <c r="A45" s="56" t="s">
        <v>9</v>
      </c>
      <c r="B45" s="57"/>
      <c r="C45" s="8">
        <f t="shared" si="2"/>
        <v>73</v>
      </c>
      <c r="D45" s="8">
        <f>SUM(D41:D44)</f>
        <v>72</v>
      </c>
      <c r="E45" s="8">
        <f>SUM(E41:E44)</f>
        <v>1</v>
      </c>
      <c r="F45" s="8">
        <f>SUM(F41:F44)</f>
        <v>1</v>
      </c>
      <c r="G45" s="8">
        <f>SUM(G41:G44)</f>
        <v>27</v>
      </c>
    </row>
    <row r="46" spans="1:7" ht="15.75">
      <c r="A46" s="58" t="s">
        <v>37</v>
      </c>
      <c r="B46" s="12">
        <v>2</v>
      </c>
      <c r="C46" s="3">
        <f t="shared" si="2"/>
        <v>18</v>
      </c>
      <c r="D46" s="5">
        <v>18</v>
      </c>
      <c r="E46" s="5"/>
      <c r="F46" s="5">
        <v>1</v>
      </c>
      <c r="G46" s="5">
        <f>25-D46-F46</f>
        <v>6</v>
      </c>
    </row>
    <row r="47" spans="1:7" ht="15.75">
      <c r="A47" s="59"/>
      <c r="B47" s="29">
        <v>3</v>
      </c>
      <c r="C47" s="30">
        <f t="shared" ref="C47:C48" si="13">SUM(D47:E47)</f>
        <v>28</v>
      </c>
      <c r="D47" s="29">
        <v>28</v>
      </c>
      <c r="E47" s="29"/>
      <c r="F47" s="29"/>
      <c r="G47" s="34">
        <f>50-D47-F47</f>
        <v>22</v>
      </c>
    </row>
    <row r="48" spans="1:7" ht="15.75">
      <c r="A48" s="59"/>
      <c r="B48" s="33">
        <v>4</v>
      </c>
      <c r="C48" s="30">
        <f t="shared" si="13"/>
        <v>59</v>
      </c>
      <c r="D48" s="29">
        <v>59</v>
      </c>
      <c r="E48" s="29"/>
      <c r="F48" s="29">
        <v>1</v>
      </c>
      <c r="G48" s="34">
        <f>75-D48-F48</f>
        <v>15</v>
      </c>
    </row>
    <row r="49" spans="1:7" ht="15.75">
      <c r="A49" s="59"/>
      <c r="B49" s="33">
        <v>5</v>
      </c>
      <c r="C49" s="30">
        <f t="shared" ref="C49" si="14">SUM(D49:E49)</f>
        <v>35</v>
      </c>
      <c r="D49" s="29">
        <v>35</v>
      </c>
      <c r="E49" s="29"/>
      <c r="F49" s="29">
        <v>1</v>
      </c>
      <c r="G49" s="34">
        <f>50-D49-F49</f>
        <v>14</v>
      </c>
    </row>
    <row r="50" spans="1:7" ht="15.75">
      <c r="A50" s="41" t="s">
        <v>9</v>
      </c>
      <c r="B50" s="42"/>
      <c r="C50" s="8">
        <f>SUM(D50:E50)</f>
        <v>140</v>
      </c>
      <c r="D50" s="8">
        <f>SUM(D46:D49)</f>
        <v>140</v>
      </c>
      <c r="E50" s="8">
        <f>SUM(E46:E49)</f>
        <v>0</v>
      </c>
      <c r="F50" s="8">
        <f>SUM(F46:F49)</f>
        <v>3</v>
      </c>
      <c r="G50" s="8">
        <f>SUM(G46:G49)</f>
        <v>57</v>
      </c>
    </row>
    <row r="51" spans="1:7" ht="47.25">
      <c r="A51" s="39" t="s">
        <v>38</v>
      </c>
      <c r="B51" s="34">
        <v>1</v>
      </c>
      <c r="C51" s="34">
        <f>SUM(D51:E51)</f>
        <v>23</v>
      </c>
      <c r="D51" s="34">
        <v>22</v>
      </c>
      <c r="E51" s="34">
        <v>1</v>
      </c>
      <c r="F51" s="34"/>
      <c r="G51" s="34">
        <f>25-D51-F51</f>
        <v>3</v>
      </c>
    </row>
    <row r="52" spans="1:7" ht="15.75">
      <c r="A52" s="56" t="s">
        <v>9</v>
      </c>
      <c r="B52" s="57"/>
      <c r="C52" s="8">
        <f t="shared" ref="C52" si="15">SUM(D52:E52)</f>
        <v>23</v>
      </c>
      <c r="D52" s="8">
        <f>SUM(D51:D51)</f>
        <v>22</v>
      </c>
      <c r="E52" s="8">
        <f>SUM(E51:E51)</f>
        <v>1</v>
      </c>
      <c r="F52" s="8">
        <f>SUM(F51:F51)</f>
        <v>0</v>
      </c>
      <c r="G52" s="8">
        <f>SUM(G51:G51)</f>
        <v>3</v>
      </c>
    </row>
    <row r="53" spans="1:7" ht="25.5" customHeight="1">
      <c r="A53" s="59" t="s">
        <v>39</v>
      </c>
      <c r="B53" s="5">
        <v>3</v>
      </c>
      <c r="C53" s="5">
        <f t="shared" si="2"/>
        <v>8</v>
      </c>
      <c r="D53" s="5">
        <v>8</v>
      </c>
      <c r="E53" s="5"/>
      <c r="F53" s="5">
        <v>1</v>
      </c>
      <c r="G53" s="5">
        <f t="shared" ref="G53:G54" si="16">25-D53</f>
        <v>17</v>
      </c>
    </row>
    <row r="54" spans="1:7" ht="25.5" customHeight="1">
      <c r="A54" s="59"/>
      <c r="B54" s="5">
        <v>4</v>
      </c>
      <c r="C54" s="5">
        <f t="shared" si="2"/>
        <v>7</v>
      </c>
      <c r="D54" s="5">
        <v>7</v>
      </c>
      <c r="E54" s="5"/>
      <c r="F54" s="5"/>
      <c r="G54" s="5">
        <f t="shared" si="16"/>
        <v>18</v>
      </c>
    </row>
    <row r="55" spans="1:7" ht="15.75">
      <c r="A55" s="41" t="s">
        <v>9</v>
      </c>
      <c r="B55" s="42"/>
      <c r="C55" s="8">
        <f t="shared" si="2"/>
        <v>15</v>
      </c>
      <c r="D55" s="8">
        <f>SUM(D53:D54)</f>
        <v>15</v>
      </c>
      <c r="E55" s="8">
        <f>SUM(E53:E54)</f>
        <v>0</v>
      </c>
      <c r="F55" s="8">
        <f>SUM(F53:F54)</f>
        <v>1</v>
      </c>
      <c r="G55" s="8">
        <f>SUM(G53:G54)</f>
        <v>35</v>
      </c>
    </row>
    <row r="56" spans="1:7" ht="15.75">
      <c r="A56" s="58" t="s">
        <v>27</v>
      </c>
      <c r="B56" s="33">
        <v>2</v>
      </c>
      <c r="C56" s="3">
        <f t="shared" si="2"/>
        <v>20</v>
      </c>
      <c r="D56" s="5">
        <v>18</v>
      </c>
      <c r="E56" s="5">
        <v>2</v>
      </c>
      <c r="F56" s="5"/>
      <c r="G56" s="5">
        <f>25-D56</f>
        <v>7</v>
      </c>
    </row>
    <row r="57" spans="1:7" ht="15.75">
      <c r="A57" s="59"/>
      <c r="B57" s="5">
        <v>3</v>
      </c>
      <c r="C57" s="3">
        <f t="shared" si="2"/>
        <v>25</v>
      </c>
      <c r="D57" s="5">
        <v>25</v>
      </c>
      <c r="E57" s="5"/>
      <c r="F57" s="5">
        <v>2</v>
      </c>
      <c r="G57" s="5">
        <f>25-D57</f>
        <v>0</v>
      </c>
    </row>
    <row r="58" spans="1:7" ht="15.75">
      <c r="A58" s="59"/>
      <c r="B58" s="33">
        <v>4</v>
      </c>
      <c r="C58" s="5">
        <f t="shared" si="2"/>
        <v>54</v>
      </c>
      <c r="D58" s="5">
        <v>51</v>
      </c>
      <c r="E58" s="5">
        <v>3</v>
      </c>
      <c r="F58" s="18">
        <v>2</v>
      </c>
      <c r="G58" s="5">
        <v>0</v>
      </c>
    </row>
    <row r="59" spans="1:7" ht="15.75">
      <c r="A59" s="60"/>
      <c r="B59" s="5">
        <v>5</v>
      </c>
      <c r="C59" s="13">
        <f t="shared" ref="C59" si="17">SUM(D59:E59)</f>
        <v>19</v>
      </c>
      <c r="D59" s="13">
        <v>19</v>
      </c>
      <c r="E59" s="13"/>
      <c r="F59" s="29">
        <v>1</v>
      </c>
      <c r="G59" s="13">
        <f>25-D59-F59</f>
        <v>5</v>
      </c>
    </row>
    <row r="60" spans="1:7" ht="15.75">
      <c r="A60" s="41" t="s">
        <v>9</v>
      </c>
      <c r="B60" s="42"/>
      <c r="C60" s="8">
        <f t="shared" ref="C60:C87" si="18">SUM(D60:E60)</f>
        <v>118</v>
      </c>
      <c r="D60" s="8">
        <f>SUM(D56:D59)</f>
        <v>113</v>
      </c>
      <c r="E60" s="8">
        <f>SUM(E56:E59)</f>
        <v>5</v>
      </c>
      <c r="F60" s="8">
        <f>SUM(F56:F59)</f>
        <v>5</v>
      </c>
      <c r="G60" s="8">
        <f>SUM(G56:G59)</f>
        <v>12</v>
      </c>
    </row>
    <row r="61" spans="1:7" ht="47.25">
      <c r="A61" s="39" t="s">
        <v>28</v>
      </c>
      <c r="B61" s="34">
        <v>1</v>
      </c>
      <c r="C61" s="34">
        <f>SUM(D61:E61)</f>
        <v>24</v>
      </c>
      <c r="D61" s="34">
        <v>22</v>
      </c>
      <c r="E61" s="34">
        <v>2</v>
      </c>
      <c r="F61" s="34"/>
      <c r="G61" s="34">
        <f>25-D61-F61</f>
        <v>3</v>
      </c>
    </row>
    <row r="62" spans="1:7" ht="15.75">
      <c r="A62" s="56" t="s">
        <v>9</v>
      </c>
      <c r="B62" s="57"/>
      <c r="C62" s="8">
        <f t="shared" ref="C62" si="19">SUM(D62:E62)</f>
        <v>24</v>
      </c>
      <c r="D62" s="8">
        <f>SUM(D61:D61)</f>
        <v>22</v>
      </c>
      <c r="E62" s="8">
        <f>SUM(E61:E61)</f>
        <v>2</v>
      </c>
      <c r="F62" s="8">
        <f>SUM(F61:F61)</f>
        <v>0</v>
      </c>
      <c r="G62" s="8">
        <f>SUM(G61:G61)</f>
        <v>3</v>
      </c>
    </row>
    <row r="63" spans="1:7" ht="15.75">
      <c r="A63" s="58" t="s">
        <v>40</v>
      </c>
      <c r="B63" s="43">
        <v>1</v>
      </c>
      <c r="C63" s="3">
        <f t="shared" si="18"/>
        <v>25</v>
      </c>
      <c r="D63" s="5">
        <v>25</v>
      </c>
      <c r="E63" s="5"/>
      <c r="F63" s="5"/>
      <c r="G63" s="5">
        <v>0</v>
      </c>
    </row>
    <row r="64" spans="1:7" ht="15.75">
      <c r="A64" s="59"/>
      <c r="B64" s="44"/>
      <c r="C64" s="14">
        <f t="shared" ref="C64" si="20">SUM(D64:E64)</f>
        <v>6</v>
      </c>
      <c r="D64" s="13"/>
      <c r="E64" s="13">
        <v>6</v>
      </c>
      <c r="F64" s="18"/>
      <c r="G64" s="13" t="s">
        <v>13</v>
      </c>
    </row>
    <row r="65" spans="1:7" ht="15.75">
      <c r="A65" s="59"/>
      <c r="B65" s="5">
        <v>2</v>
      </c>
      <c r="C65" s="14">
        <f t="shared" ref="C65" si="21">SUM(D65:E65)</f>
        <v>27</v>
      </c>
      <c r="D65" s="13"/>
      <c r="E65" s="13">
        <v>27</v>
      </c>
      <c r="F65" s="13"/>
      <c r="G65" s="13" t="s">
        <v>13</v>
      </c>
    </row>
    <row r="66" spans="1:7" ht="15.75">
      <c r="A66" s="59"/>
      <c r="B66" s="5">
        <v>3</v>
      </c>
      <c r="C66" s="14">
        <f t="shared" ref="C66" si="22">SUM(D66:E66)</f>
        <v>20</v>
      </c>
      <c r="D66" s="13"/>
      <c r="E66" s="13">
        <v>20</v>
      </c>
      <c r="F66" s="13"/>
      <c r="G66" s="13" t="s">
        <v>13</v>
      </c>
    </row>
    <row r="67" spans="1:7" ht="15.75">
      <c r="A67" s="60"/>
      <c r="B67" s="5">
        <v>4</v>
      </c>
      <c r="C67" s="14">
        <f t="shared" ref="C67" si="23">SUM(D67:E67)</f>
        <v>28</v>
      </c>
      <c r="D67" s="13">
        <v>3</v>
      </c>
      <c r="E67" s="13">
        <v>25</v>
      </c>
      <c r="F67" s="21"/>
      <c r="G67" s="34" t="s">
        <v>13</v>
      </c>
    </row>
    <row r="68" spans="1:7" ht="15.75">
      <c r="A68" s="41" t="s">
        <v>9</v>
      </c>
      <c r="B68" s="42"/>
      <c r="C68" s="8">
        <f t="shared" si="18"/>
        <v>106</v>
      </c>
      <c r="D68" s="8">
        <f>SUM(D63:D67)</f>
        <v>28</v>
      </c>
      <c r="E68" s="8">
        <f>SUM(E63:E67)</f>
        <v>78</v>
      </c>
      <c r="F68" s="8">
        <f>SUM(F63:F67)</f>
        <v>0</v>
      </c>
      <c r="G68" s="8">
        <f>SUM(G63:G67)</f>
        <v>0</v>
      </c>
    </row>
    <row r="69" spans="1:7" ht="36" customHeight="1">
      <c r="A69" s="58" t="s">
        <v>32</v>
      </c>
      <c r="B69" s="33">
        <v>1</v>
      </c>
      <c r="C69" s="5">
        <f t="shared" si="18"/>
        <v>21</v>
      </c>
      <c r="D69" s="5">
        <v>21</v>
      </c>
      <c r="E69" s="5"/>
      <c r="F69" s="5">
        <v>1</v>
      </c>
      <c r="G69" s="5">
        <f>25-D69-F69</f>
        <v>3</v>
      </c>
    </row>
    <row r="70" spans="1:7" ht="36" customHeight="1">
      <c r="A70" s="59"/>
      <c r="B70" s="17">
        <v>4</v>
      </c>
      <c r="C70" s="17">
        <f t="shared" ref="C70" si="24">SUM(D70:E70)</f>
        <v>22</v>
      </c>
      <c r="D70" s="17">
        <v>22</v>
      </c>
      <c r="E70" s="29"/>
      <c r="F70" s="17">
        <v>1</v>
      </c>
      <c r="G70" s="34">
        <f>25-D70-F70</f>
        <v>2</v>
      </c>
    </row>
    <row r="71" spans="1:7" ht="15.75">
      <c r="A71" s="41" t="s">
        <v>9</v>
      </c>
      <c r="B71" s="42"/>
      <c r="C71" s="8">
        <f>SUM(D71:E71)</f>
        <v>43</v>
      </c>
      <c r="D71" s="8">
        <f>SUM(D69:D70)</f>
        <v>43</v>
      </c>
      <c r="E71" s="8">
        <f>SUM(E69:E70)</f>
        <v>0</v>
      </c>
      <c r="F71" s="8">
        <f>SUM(F69:F70)</f>
        <v>2</v>
      </c>
      <c r="G71" s="8">
        <f>SUM(G69:G70)</f>
        <v>5</v>
      </c>
    </row>
    <row r="72" spans="1:7" ht="15.75">
      <c r="A72" s="58" t="s">
        <v>45</v>
      </c>
      <c r="B72" s="5">
        <v>1</v>
      </c>
      <c r="C72" s="5">
        <f t="shared" si="18"/>
        <v>22</v>
      </c>
      <c r="D72" s="5">
        <v>22</v>
      </c>
      <c r="E72" s="29"/>
      <c r="F72" s="29"/>
      <c r="G72" s="5">
        <f>25-D72</f>
        <v>3</v>
      </c>
    </row>
    <row r="73" spans="1:7" ht="15.75">
      <c r="A73" s="59"/>
      <c r="B73" s="5">
        <v>3</v>
      </c>
      <c r="C73" s="17">
        <f t="shared" ref="C73" si="25">SUM(D73:E73)</f>
        <v>14</v>
      </c>
      <c r="D73" s="17">
        <v>14</v>
      </c>
      <c r="E73" s="29"/>
      <c r="F73" s="18"/>
      <c r="G73" s="17">
        <f t="shared" ref="G73" si="26">25-D73</f>
        <v>11</v>
      </c>
    </row>
    <row r="74" spans="1:7" ht="15.75">
      <c r="A74" s="60"/>
      <c r="B74" s="17">
        <v>4</v>
      </c>
      <c r="C74" s="17">
        <f t="shared" ref="C74" si="27">SUM(D74:E74)</f>
        <v>19</v>
      </c>
      <c r="D74" s="17">
        <v>18</v>
      </c>
      <c r="E74" s="17">
        <v>1</v>
      </c>
      <c r="F74" s="17"/>
      <c r="G74" s="17">
        <f>30-D74</f>
        <v>12</v>
      </c>
    </row>
    <row r="75" spans="1:7" ht="15.75">
      <c r="A75" s="41" t="s">
        <v>9</v>
      </c>
      <c r="B75" s="42"/>
      <c r="C75" s="8">
        <f t="shared" si="18"/>
        <v>55</v>
      </c>
      <c r="D75" s="8">
        <f>SUM(D72:D74)</f>
        <v>54</v>
      </c>
      <c r="E75" s="8">
        <f>SUM(E72:E74)</f>
        <v>1</v>
      </c>
      <c r="F75" s="8">
        <f>SUM(F72:F74)</f>
        <v>0</v>
      </c>
      <c r="G75" s="8">
        <f>SUM(G72:G74)</f>
        <v>26</v>
      </c>
    </row>
    <row r="76" spans="1:7" ht="31.5">
      <c r="A76" s="67" t="s">
        <v>31</v>
      </c>
      <c r="B76" s="33">
        <v>2</v>
      </c>
      <c r="C76" s="3">
        <f t="shared" si="18"/>
        <v>20</v>
      </c>
      <c r="D76" s="5">
        <v>20</v>
      </c>
      <c r="E76" s="5"/>
      <c r="F76" s="18">
        <v>3</v>
      </c>
      <c r="G76" s="5">
        <f>25-D76-F76</f>
        <v>2</v>
      </c>
    </row>
    <row r="77" spans="1:7" ht="15.75">
      <c r="A77" s="41" t="s">
        <v>9</v>
      </c>
      <c r="B77" s="42"/>
      <c r="C77" s="8">
        <f>SUM(D77:E77)</f>
        <v>20</v>
      </c>
      <c r="D77" s="8">
        <f>SUM(D76:D76)</f>
        <v>20</v>
      </c>
      <c r="E77" s="8">
        <f>SUM(E76:E76)</f>
        <v>0</v>
      </c>
      <c r="F77" s="8">
        <f>SUM(F76:F76)</f>
        <v>3</v>
      </c>
      <c r="G77" s="8">
        <f>SUM(G76)</f>
        <v>2</v>
      </c>
    </row>
    <row r="78" spans="1:7" ht="15.75">
      <c r="A78" s="58" t="s">
        <v>41</v>
      </c>
      <c r="B78" s="34">
        <v>1</v>
      </c>
      <c r="C78" s="3">
        <f t="shared" si="18"/>
        <v>14</v>
      </c>
      <c r="D78" s="5"/>
      <c r="E78" s="5">
        <v>14</v>
      </c>
      <c r="F78" s="5"/>
      <c r="G78" s="34" t="s">
        <v>13</v>
      </c>
    </row>
    <row r="79" spans="1:7" ht="15.75">
      <c r="A79" s="59"/>
      <c r="B79" s="33">
        <v>2</v>
      </c>
      <c r="C79" s="16">
        <f t="shared" ref="C79" si="28">SUM(D79:E79)</f>
        <v>36</v>
      </c>
      <c r="D79" s="17">
        <v>24</v>
      </c>
      <c r="E79" s="17">
        <v>12</v>
      </c>
      <c r="F79" s="17"/>
      <c r="G79" s="17">
        <f>25-D79</f>
        <v>1</v>
      </c>
    </row>
    <row r="80" spans="1:7" ht="15.75">
      <c r="A80" s="59"/>
      <c r="B80" s="5">
        <v>3</v>
      </c>
      <c r="C80" s="16">
        <f t="shared" ref="C80" si="29">SUM(D80:E80)</f>
        <v>39</v>
      </c>
      <c r="D80" s="17">
        <v>25</v>
      </c>
      <c r="E80" s="17">
        <v>14</v>
      </c>
      <c r="F80" s="29">
        <v>1</v>
      </c>
      <c r="G80" s="17">
        <v>0</v>
      </c>
    </row>
    <row r="81" spans="1:7" ht="15.75">
      <c r="A81" s="59"/>
      <c r="B81" s="17">
        <v>4</v>
      </c>
      <c r="C81" s="16">
        <f t="shared" ref="C81" si="30">SUM(D81:E81)</f>
        <v>49</v>
      </c>
      <c r="D81" s="17">
        <v>31</v>
      </c>
      <c r="E81" s="17">
        <v>18</v>
      </c>
      <c r="F81" s="21"/>
      <c r="G81" s="34">
        <v>0</v>
      </c>
    </row>
    <row r="82" spans="1:7" ht="15.75">
      <c r="A82" s="41" t="s">
        <v>9</v>
      </c>
      <c r="B82" s="42"/>
      <c r="C82" s="8">
        <f t="shared" si="18"/>
        <v>138</v>
      </c>
      <c r="D82" s="8">
        <f>SUM(D78:D81)</f>
        <v>80</v>
      </c>
      <c r="E82" s="8">
        <f>SUM(E78:E81)</f>
        <v>58</v>
      </c>
      <c r="F82" s="8">
        <f>SUM(F78:F81)</f>
        <v>1</v>
      </c>
      <c r="G82" s="8">
        <f>SUM(G78:G81)</f>
        <v>1</v>
      </c>
    </row>
    <row r="83" spans="1:7" ht="15.75">
      <c r="A83" s="46" t="s">
        <v>44</v>
      </c>
      <c r="B83" s="15">
        <v>1</v>
      </c>
      <c r="C83" s="5">
        <f t="shared" si="18"/>
        <v>21</v>
      </c>
      <c r="D83" s="5">
        <v>21</v>
      </c>
      <c r="E83" s="5"/>
      <c r="F83" s="5"/>
      <c r="G83" s="5">
        <f>25-D83</f>
        <v>4</v>
      </c>
    </row>
    <row r="84" spans="1:7" ht="15.75">
      <c r="A84" s="47"/>
      <c r="B84" s="33">
        <v>2</v>
      </c>
      <c r="C84" s="17">
        <f t="shared" ref="C84" si="31">SUM(D84:E84)</f>
        <v>19</v>
      </c>
      <c r="D84" s="17">
        <v>19</v>
      </c>
      <c r="E84" s="17"/>
      <c r="F84" s="17"/>
      <c r="G84" s="17">
        <f>25-D84</f>
        <v>6</v>
      </c>
    </row>
    <row r="85" spans="1:7" ht="15.75">
      <c r="A85" s="47"/>
      <c r="B85" s="33">
        <v>3</v>
      </c>
      <c r="C85" s="17">
        <f t="shared" ref="C85" si="32">SUM(D85:E85)</f>
        <v>26</v>
      </c>
      <c r="D85" s="17">
        <v>26</v>
      </c>
      <c r="E85" s="17"/>
      <c r="F85" s="17">
        <v>2</v>
      </c>
      <c r="G85" s="17">
        <v>0</v>
      </c>
    </row>
    <row r="86" spans="1:7" ht="15.75">
      <c r="A86" s="66"/>
      <c r="B86" s="5">
        <v>4</v>
      </c>
      <c r="C86" s="5">
        <f t="shared" si="18"/>
        <v>13</v>
      </c>
      <c r="D86" s="5">
        <v>13</v>
      </c>
      <c r="E86" s="5"/>
      <c r="F86" s="27"/>
      <c r="G86" s="5">
        <f>25-D86</f>
        <v>12</v>
      </c>
    </row>
    <row r="87" spans="1:7" ht="15.75">
      <c r="A87" s="41" t="s">
        <v>9</v>
      </c>
      <c r="B87" s="42"/>
      <c r="C87" s="8">
        <f t="shared" si="18"/>
        <v>79</v>
      </c>
      <c r="D87" s="8">
        <f>SUM(D83:D86)</f>
        <v>79</v>
      </c>
      <c r="E87" s="8">
        <f>SUM(E83:E86)</f>
        <v>0</v>
      </c>
      <c r="F87" s="8">
        <f>SUM(F83:F86)</f>
        <v>2</v>
      </c>
      <c r="G87" s="8">
        <f>SUM(G83:G86)</f>
        <v>22</v>
      </c>
    </row>
    <row r="88" spans="1:7" ht="15.75">
      <c r="A88" s="46" t="s">
        <v>14</v>
      </c>
      <c r="B88" s="37">
        <v>2</v>
      </c>
      <c r="C88" s="3">
        <f t="shared" ref="C88:C92" si="33">SUM(D88:E88)</f>
        <v>18</v>
      </c>
      <c r="D88" s="3">
        <v>17</v>
      </c>
      <c r="E88" s="3">
        <v>1</v>
      </c>
      <c r="F88" s="3">
        <v>2</v>
      </c>
      <c r="G88" s="3">
        <f>25-D88-F88</f>
        <v>6</v>
      </c>
    </row>
    <row r="89" spans="1:7" ht="15.75">
      <c r="A89" s="47"/>
      <c r="B89" s="37">
        <v>3</v>
      </c>
      <c r="C89" s="23">
        <f t="shared" si="33"/>
        <v>14</v>
      </c>
      <c r="D89" s="23">
        <v>14</v>
      </c>
      <c r="E89" s="23"/>
      <c r="F89" s="22"/>
      <c r="G89" s="36">
        <f>25-D89</f>
        <v>11</v>
      </c>
    </row>
    <row r="90" spans="1:7" ht="15.75">
      <c r="A90" s="41" t="s">
        <v>9</v>
      </c>
      <c r="B90" s="42"/>
      <c r="C90" s="8">
        <f t="shared" si="33"/>
        <v>32</v>
      </c>
      <c r="D90" s="8">
        <f>SUM(D88:D89)</f>
        <v>31</v>
      </c>
      <c r="E90" s="8">
        <f>SUM(E88:E89)</f>
        <v>1</v>
      </c>
      <c r="F90" s="8">
        <f>SUM(F88:F89)</f>
        <v>2</v>
      </c>
      <c r="G90" s="8">
        <f>SUM(G88:G89)</f>
        <v>17</v>
      </c>
    </row>
    <row r="91" spans="1:7" ht="15.75">
      <c r="A91" s="46" t="s">
        <v>49</v>
      </c>
      <c r="B91" s="34">
        <v>1</v>
      </c>
      <c r="C91" s="36">
        <f t="shared" si="33"/>
        <v>23</v>
      </c>
      <c r="D91" s="34">
        <v>23</v>
      </c>
      <c r="E91" s="34"/>
      <c r="F91" s="34"/>
      <c r="G91" s="34">
        <f>25-D91</f>
        <v>2</v>
      </c>
    </row>
    <row r="92" spans="1:7" ht="15.75">
      <c r="A92" s="66"/>
      <c r="B92" s="34">
        <v>2</v>
      </c>
      <c r="C92" s="36">
        <f t="shared" si="33"/>
        <v>17</v>
      </c>
      <c r="D92" s="34">
        <v>16</v>
      </c>
      <c r="E92" s="34">
        <v>1</v>
      </c>
      <c r="F92" s="34">
        <v>1</v>
      </c>
      <c r="G92" s="34">
        <f>25-D92-F92</f>
        <v>8</v>
      </c>
    </row>
    <row r="93" spans="1:7" ht="15.75">
      <c r="A93" s="41" t="s">
        <v>9</v>
      </c>
      <c r="B93" s="42"/>
      <c r="C93" s="8">
        <f>SUM(D93:E93)</f>
        <v>40</v>
      </c>
      <c r="D93" s="8">
        <f>SUM(D91:D92)</f>
        <v>39</v>
      </c>
      <c r="E93" s="8">
        <f t="shared" ref="E93:F93" si="34">SUM(E91:E92)</f>
        <v>1</v>
      </c>
      <c r="F93" s="8">
        <f t="shared" si="34"/>
        <v>1</v>
      </c>
      <c r="G93" s="8">
        <f>SUM(G91:G91)</f>
        <v>2</v>
      </c>
    </row>
    <row r="94" spans="1:7" ht="15.75">
      <c r="A94" s="59" t="s">
        <v>23</v>
      </c>
      <c r="B94" s="33">
        <v>2</v>
      </c>
      <c r="C94" s="34">
        <f t="shared" ref="C94" si="35">SUM(D94:E94)</f>
        <v>28</v>
      </c>
      <c r="D94" s="17">
        <v>24</v>
      </c>
      <c r="E94" s="17">
        <v>4</v>
      </c>
      <c r="F94" s="17"/>
      <c r="G94" s="17">
        <f>25-D94</f>
        <v>1</v>
      </c>
    </row>
    <row r="95" spans="1:7" ht="15.75">
      <c r="A95" s="59"/>
      <c r="B95" s="34">
        <v>3</v>
      </c>
      <c r="C95" s="34">
        <f t="shared" ref="C95" si="36">SUM(D95:E95)</f>
        <v>27</v>
      </c>
      <c r="D95" s="34">
        <v>25</v>
      </c>
      <c r="E95" s="34">
        <v>2</v>
      </c>
      <c r="F95" s="34"/>
      <c r="G95" s="34">
        <f>25-D95</f>
        <v>0</v>
      </c>
    </row>
    <row r="96" spans="1:7" ht="15.75">
      <c r="A96" s="60"/>
      <c r="B96" s="5">
        <v>4</v>
      </c>
      <c r="C96" s="17">
        <v>0</v>
      </c>
      <c r="D96" s="17"/>
      <c r="E96" s="17"/>
      <c r="F96" s="34">
        <v>1</v>
      </c>
      <c r="G96" s="17">
        <v>0</v>
      </c>
    </row>
    <row r="97" spans="1:7" ht="15.75">
      <c r="A97" s="41" t="s">
        <v>9</v>
      </c>
      <c r="B97" s="42"/>
      <c r="C97" s="8">
        <f>SUM(D97:E97)</f>
        <v>55</v>
      </c>
      <c r="D97" s="8">
        <f>SUM(D94:D96)</f>
        <v>49</v>
      </c>
      <c r="E97" s="8">
        <f>SUM(E94:E96)</f>
        <v>6</v>
      </c>
      <c r="F97" s="8">
        <f>SUM(F94:F96)</f>
        <v>1</v>
      </c>
      <c r="G97" s="8">
        <f>SUM(G94:G96)</f>
        <v>1</v>
      </c>
    </row>
    <row r="98" spans="1:7" ht="47.25">
      <c r="A98" s="31" t="s">
        <v>18</v>
      </c>
      <c r="B98" s="24">
        <v>2</v>
      </c>
      <c r="C98" s="26">
        <f>SUM(D98:E98)</f>
        <v>10</v>
      </c>
      <c r="D98" s="24">
        <v>10</v>
      </c>
      <c r="E98" s="24"/>
      <c r="F98" s="25">
        <v>1</v>
      </c>
      <c r="G98" s="24">
        <f>25-D98-F98</f>
        <v>14</v>
      </c>
    </row>
    <row r="99" spans="1:7" ht="15.75">
      <c r="A99" s="41" t="s">
        <v>9</v>
      </c>
      <c r="B99" s="42"/>
      <c r="C99" s="8">
        <f t="shared" ref="C99" si="37">SUM(D99:E99)</f>
        <v>10</v>
      </c>
      <c r="D99" s="8">
        <f>SUM(D98:D98)</f>
        <v>10</v>
      </c>
      <c r="E99" s="8">
        <f>SUM(E98:E98)</f>
        <v>0</v>
      </c>
      <c r="F99" s="8">
        <f>SUM(F98:F98)</f>
        <v>1</v>
      </c>
      <c r="G99" s="8">
        <f>SUM(G98:G98)</f>
        <v>14</v>
      </c>
    </row>
    <row r="100" spans="1:7" ht="15.75">
      <c r="A100" s="31" t="s">
        <v>17</v>
      </c>
      <c r="B100" s="24">
        <v>2</v>
      </c>
      <c r="C100" s="26">
        <f>SUM(D100:E100)</f>
        <v>9</v>
      </c>
      <c r="D100" s="24">
        <v>9</v>
      </c>
      <c r="E100" s="24"/>
      <c r="F100" s="25">
        <v>1</v>
      </c>
      <c r="G100" s="24">
        <f>25-D100</f>
        <v>16</v>
      </c>
    </row>
    <row r="101" spans="1:7" ht="15.75">
      <c r="A101" s="41" t="s">
        <v>9</v>
      </c>
      <c r="B101" s="42"/>
      <c r="C101" s="8">
        <f t="shared" ref="C101:C105" si="38">SUM(D101:E101)</f>
        <v>9</v>
      </c>
      <c r="D101" s="8">
        <f>SUM(D100:D100)</f>
        <v>9</v>
      </c>
      <c r="E101" s="8">
        <f>SUM(E100:E100)</f>
        <v>0</v>
      </c>
      <c r="F101" s="8">
        <f>SUM(F100:F100)</f>
        <v>1</v>
      </c>
      <c r="G101" s="8">
        <f>SUM(G100:G100)</f>
        <v>16</v>
      </c>
    </row>
    <row r="102" spans="1:7" ht="31.5">
      <c r="A102" s="31" t="s">
        <v>43</v>
      </c>
      <c r="B102" s="33">
        <v>1</v>
      </c>
      <c r="C102" s="36">
        <f>SUM(D102:E102)</f>
        <v>39</v>
      </c>
      <c r="D102" s="33">
        <v>39</v>
      </c>
      <c r="E102" s="33"/>
      <c r="F102" s="34">
        <v>1</v>
      </c>
      <c r="G102" s="33">
        <f>50-D102</f>
        <v>11</v>
      </c>
    </row>
    <row r="103" spans="1:7" ht="15.75">
      <c r="A103" s="41" t="s">
        <v>9</v>
      </c>
      <c r="B103" s="42"/>
      <c r="C103" s="8">
        <f t="shared" ref="C103" si="39">SUM(D103:E103)</f>
        <v>39</v>
      </c>
      <c r="D103" s="8">
        <f>SUM(D102:D102)</f>
        <v>39</v>
      </c>
      <c r="E103" s="8">
        <f>SUM(E102:E102)</f>
        <v>0</v>
      </c>
      <c r="F103" s="8">
        <f>SUM(F102:F102)</f>
        <v>1</v>
      </c>
      <c r="G103" s="8">
        <f>SUM(G102:G102)</f>
        <v>11</v>
      </c>
    </row>
    <row r="104" spans="1:7" ht="15.75">
      <c r="A104" s="58" t="s">
        <v>34</v>
      </c>
      <c r="B104" s="33">
        <v>1</v>
      </c>
      <c r="C104" s="34">
        <f t="shared" si="38"/>
        <v>21</v>
      </c>
      <c r="D104" s="34">
        <v>21</v>
      </c>
      <c r="E104" s="34"/>
      <c r="F104" s="34"/>
      <c r="G104" s="34">
        <f>25-D104-F104</f>
        <v>4</v>
      </c>
    </row>
    <row r="105" spans="1:7" ht="15.75">
      <c r="A105" s="60"/>
      <c r="B105" s="34">
        <v>3</v>
      </c>
      <c r="C105" s="34">
        <f t="shared" si="38"/>
        <v>19</v>
      </c>
      <c r="D105" s="34">
        <v>19</v>
      </c>
      <c r="E105" s="34"/>
      <c r="F105" s="34"/>
      <c r="G105" s="34">
        <f>25-D105-F105</f>
        <v>6</v>
      </c>
    </row>
    <row r="106" spans="1:7" ht="15.75">
      <c r="A106" s="41" t="s">
        <v>9</v>
      </c>
      <c r="B106" s="42"/>
      <c r="C106" s="8">
        <f>SUM(D106:E106)</f>
        <v>40</v>
      </c>
      <c r="D106" s="8">
        <f>SUM(D104:D105)</f>
        <v>40</v>
      </c>
      <c r="E106" s="8">
        <f>SUM(E104:E105)</f>
        <v>0</v>
      </c>
      <c r="F106" s="8">
        <f>SUM(F104:F105)</f>
        <v>0</v>
      </c>
      <c r="G106" s="8">
        <f>SUM(G104:G105)</f>
        <v>10</v>
      </c>
    </row>
    <row r="107" spans="1:7" ht="15.75">
      <c r="A107" s="46" t="s">
        <v>19</v>
      </c>
      <c r="B107" s="29">
        <v>1</v>
      </c>
      <c r="C107" s="30">
        <f>SUM(D107:E107)</f>
        <v>17</v>
      </c>
      <c r="D107" s="28">
        <v>17</v>
      </c>
      <c r="E107" s="28"/>
      <c r="F107" s="29"/>
      <c r="G107" s="28">
        <f>25-D107</f>
        <v>8</v>
      </c>
    </row>
    <row r="108" spans="1:7" ht="15.75">
      <c r="A108" s="68"/>
      <c r="B108" s="34">
        <v>2</v>
      </c>
      <c r="C108" s="30">
        <f>SUM(D108:E108)</f>
        <v>20</v>
      </c>
      <c r="D108" s="28">
        <v>20</v>
      </c>
      <c r="E108" s="28"/>
      <c r="F108" s="29"/>
      <c r="G108" s="28">
        <f t="shared" ref="G108" si="40">25-D108</f>
        <v>5</v>
      </c>
    </row>
    <row r="109" spans="1:7" ht="15.75">
      <c r="A109" s="69"/>
      <c r="B109" s="34">
        <v>3</v>
      </c>
      <c r="C109" s="30">
        <f>SUM(D109:E109)</f>
        <v>30</v>
      </c>
      <c r="D109" s="28">
        <v>30</v>
      </c>
      <c r="E109" s="28"/>
      <c r="F109" s="28">
        <v>1</v>
      </c>
      <c r="G109" s="28">
        <v>0</v>
      </c>
    </row>
    <row r="110" spans="1:7" ht="15.75">
      <c r="A110" s="41" t="s">
        <v>9</v>
      </c>
      <c r="B110" s="42"/>
      <c r="C110" s="8">
        <f>SUM(D107:E109)</f>
        <v>67</v>
      </c>
      <c r="D110" s="8">
        <f>SUM(D107:D109)</f>
        <v>67</v>
      </c>
      <c r="E110" s="8">
        <f>SUM(E107:E107)</f>
        <v>0</v>
      </c>
      <c r="F110" s="8">
        <f>SUM(F107:F109)</f>
        <v>1</v>
      </c>
      <c r="G110" s="8">
        <f>SUM(G107:G109)</f>
        <v>13</v>
      </c>
    </row>
    <row r="111" spans="1:7" ht="31.5">
      <c r="A111" s="31" t="s">
        <v>20</v>
      </c>
      <c r="B111" s="28">
        <v>2</v>
      </c>
      <c r="C111" s="30">
        <f>SUM(D111:E111)</f>
        <v>17</v>
      </c>
      <c r="D111" s="28">
        <v>17</v>
      </c>
      <c r="E111" s="28"/>
      <c r="F111" s="29"/>
      <c r="G111" s="28">
        <f>25-D111</f>
        <v>8</v>
      </c>
    </row>
    <row r="112" spans="1:7" ht="15.75">
      <c r="A112" s="41" t="s">
        <v>9</v>
      </c>
      <c r="B112" s="42"/>
      <c r="C112" s="8">
        <f t="shared" ref="C112" si="41">SUM(D112:E112)</f>
        <v>17</v>
      </c>
      <c r="D112" s="8">
        <f>SUM(D111:D111)</f>
        <v>17</v>
      </c>
      <c r="E112" s="8">
        <f>SUM(E111:E111)</f>
        <v>0</v>
      </c>
      <c r="F112" s="8">
        <f>SUM(F111:F111)</f>
        <v>0</v>
      </c>
      <c r="G112" s="8">
        <f>SUM(G111:G111)</f>
        <v>8</v>
      </c>
    </row>
    <row r="113" spans="1:7" ht="15.75">
      <c r="A113" s="38" t="s">
        <v>35</v>
      </c>
      <c r="B113" s="33">
        <v>1</v>
      </c>
      <c r="C113" s="36">
        <f>SUM(D113:E113)</f>
        <v>17</v>
      </c>
      <c r="D113" s="33">
        <v>17</v>
      </c>
      <c r="E113" s="33"/>
      <c r="F113" s="33"/>
      <c r="G113" s="33">
        <f>25-D113</f>
        <v>8</v>
      </c>
    </row>
    <row r="114" spans="1:7" ht="15.75">
      <c r="A114" s="41" t="s">
        <v>9</v>
      </c>
      <c r="B114" s="42"/>
      <c r="C114" s="8">
        <f>SUM(D113:E113)</f>
        <v>17</v>
      </c>
      <c r="D114" s="8">
        <f>SUM(D113:D113)</f>
        <v>17</v>
      </c>
      <c r="E114" s="8">
        <f>SUM(E113:E113)</f>
        <v>0</v>
      </c>
      <c r="F114" s="8">
        <f>SUM(F113:F113)</f>
        <v>0</v>
      </c>
      <c r="G114" s="8">
        <f>SUM(G113:G113)</f>
        <v>8</v>
      </c>
    </row>
    <row r="115" spans="1:7" ht="47.25">
      <c r="A115" s="38" t="s">
        <v>30</v>
      </c>
      <c r="B115" s="33">
        <v>1</v>
      </c>
      <c r="C115" s="36">
        <f>SUM(D115:E115)</f>
        <v>25</v>
      </c>
      <c r="D115" s="33">
        <v>25</v>
      </c>
      <c r="E115" s="33"/>
      <c r="F115" s="33"/>
      <c r="G115" s="33">
        <f>25-D115</f>
        <v>0</v>
      </c>
    </row>
    <row r="116" spans="1:7" ht="15.75">
      <c r="A116" s="41" t="s">
        <v>9</v>
      </c>
      <c r="B116" s="42"/>
      <c r="C116" s="8">
        <f>SUM(D115:E115)</f>
        <v>25</v>
      </c>
      <c r="D116" s="8">
        <f>SUM(D115:D115)</f>
        <v>25</v>
      </c>
      <c r="E116" s="8">
        <f>SUM(E115:E115)</f>
        <v>0</v>
      </c>
      <c r="F116" s="8">
        <f>SUM(F115:F115)</f>
        <v>0</v>
      </c>
      <c r="G116" s="8">
        <f>SUM(G115:G115)</f>
        <v>0</v>
      </c>
    </row>
    <row r="117" spans="1:7" ht="15.75">
      <c r="A117" s="46" t="s">
        <v>21</v>
      </c>
      <c r="B117" s="28">
        <v>1</v>
      </c>
      <c r="C117" s="30">
        <f>SUM(D117:E117)</f>
        <v>18</v>
      </c>
      <c r="D117" s="28">
        <v>18</v>
      </c>
      <c r="E117" s="28"/>
      <c r="F117" s="28"/>
      <c r="G117" s="28">
        <f>25-D117</f>
        <v>7</v>
      </c>
    </row>
    <row r="118" spans="1:7" ht="15.75">
      <c r="A118" s="47"/>
      <c r="B118" s="40">
        <v>2</v>
      </c>
      <c r="C118" s="36">
        <f>SUM(D118:E118)</f>
        <v>20</v>
      </c>
      <c r="D118" s="33">
        <v>19</v>
      </c>
      <c r="E118" s="33">
        <v>1</v>
      </c>
      <c r="F118" s="33">
        <v>2</v>
      </c>
      <c r="G118" s="33">
        <f>25-D118-F118</f>
        <v>4</v>
      </c>
    </row>
    <row r="119" spans="1:7" ht="15.75">
      <c r="A119" s="69"/>
      <c r="B119" s="40">
        <v>2</v>
      </c>
      <c r="C119" s="30">
        <f>SUM(D119:E119)</f>
        <v>14</v>
      </c>
      <c r="D119" s="28">
        <v>14</v>
      </c>
      <c r="E119" s="28"/>
      <c r="F119" s="28"/>
      <c r="G119" s="28">
        <f>25-D119</f>
        <v>11</v>
      </c>
    </row>
    <row r="120" spans="1:7" ht="15.75">
      <c r="A120" s="41" t="s">
        <v>9</v>
      </c>
      <c r="B120" s="42"/>
      <c r="C120" s="8">
        <f>SUM(D117:E119)</f>
        <v>52</v>
      </c>
      <c r="D120" s="8">
        <f>SUM(D117:D119)</f>
        <v>51</v>
      </c>
      <c r="E120" s="8">
        <f>SUM(E117:E119)</f>
        <v>1</v>
      </c>
      <c r="F120" s="8">
        <f>SUM(F117:F119)</f>
        <v>2</v>
      </c>
      <c r="G120" s="8">
        <f>SUM(G117:G119)</f>
        <v>22</v>
      </c>
    </row>
    <row r="121" spans="1:7" ht="15.75">
      <c r="A121" s="61" t="s">
        <v>15</v>
      </c>
      <c r="B121" s="62"/>
      <c r="C121" s="10">
        <f>C14+C16+C20+C25+C29+C33+C38+C40+C45+C50+C52+C55+C60+C62+C68+C71+C75+C77+C82+C87+C90+C93+C97+C99+C101+C103+C106+C110+C112+C114+C116+C120</f>
        <v>1699</v>
      </c>
      <c r="D121" s="10">
        <f t="shared" ref="D121:G121" si="42">D14+D16+D20+D25+D29+D33+D38+D40+D45+D50+D52+D55+D60+D62+D68+D71+D75+D77+D82+D87+D90+D93+D97+D99+D101+D103+D106+D110+D112+D114+D116+D120</f>
        <v>1502</v>
      </c>
      <c r="E121" s="10">
        <f t="shared" si="42"/>
        <v>197</v>
      </c>
      <c r="F121" s="10">
        <f t="shared" si="42"/>
        <v>34</v>
      </c>
      <c r="G121" s="10">
        <f t="shared" si="42"/>
        <v>390</v>
      </c>
    </row>
    <row r="122" spans="1:7" ht="15.75">
      <c r="A122" s="63" t="s">
        <v>16</v>
      </c>
      <c r="B122" s="64"/>
      <c r="C122" s="64"/>
      <c r="D122" s="64"/>
      <c r="E122" s="64"/>
      <c r="F122" s="64"/>
      <c r="G122" s="65"/>
    </row>
    <row r="123" spans="1:7" ht="47.25" customHeight="1">
      <c r="A123" s="70" t="s">
        <v>46</v>
      </c>
      <c r="B123" s="34">
        <v>3</v>
      </c>
      <c r="C123" s="34">
        <f>SUM(D123:E123)</f>
        <v>7</v>
      </c>
      <c r="D123" s="34"/>
      <c r="E123" s="34">
        <v>7</v>
      </c>
      <c r="F123" s="34"/>
      <c r="G123" s="34" t="s">
        <v>13</v>
      </c>
    </row>
    <row r="124" spans="1:7" ht="15.75">
      <c r="A124" s="70"/>
      <c r="B124" s="34">
        <v>4</v>
      </c>
      <c r="C124" s="34">
        <f>SUM(D124:E124)</f>
        <v>15</v>
      </c>
      <c r="D124" s="34"/>
      <c r="E124" s="34">
        <v>15</v>
      </c>
      <c r="F124" s="34"/>
      <c r="G124" s="34" t="s">
        <v>13</v>
      </c>
    </row>
    <row r="125" spans="1:7" ht="15.75">
      <c r="A125" s="56" t="s">
        <v>9</v>
      </c>
      <c r="B125" s="57"/>
      <c r="C125" s="8">
        <f>SUM(C123:C124)</f>
        <v>22</v>
      </c>
      <c r="D125" s="8">
        <f t="shared" ref="D125:G125" si="43">SUM(D123:D124)</f>
        <v>0</v>
      </c>
      <c r="E125" s="8">
        <f t="shared" si="43"/>
        <v>22</v>
      </c>
      <c r="F125" s="8">
        <f t="shared" si="43"/>
        <v>0</v>
      </c>
      <c r="G125" s="8">
        <f t="shared" si="43"/>
        <v>0</v>
      </c>
    </row>
    <row r="126" spans="1:7" ht="42.75" customHeight="1">
      <c r="A126" s="38" t="s">
        <v>47</v>
      </c>
      <c r="B126" s="32">
        <v>5</v>
      </c>
      <c r="C126" s="3">
        <f>SUM(D126:E126)</f>
        <v>30</v>
      </c>
      <c r="D126" s="3">
        <v>14</v>
      </c>
      <c r="E126" s="3">
        <v>16</v>
      </c>
      <c r="F126" s="3"/>
      <c r="G126" s="5">
        <f t="shared" ref="G126" si="44">20-D126</f>
        <v>6</v>
      </c>
    </row>
    <row r="127" spans="1:7" ht="15.75">
      <c r="A127" s="56" t="s">
        <v>9</v>
      </c>
      <c r="B127" s="57"/>
      <c r="C127" s="8">
        <f>SUM(C126:C126)</f>
        <v>30</v>
      </c>
      <c r="D127" s="8">
        <f>SUM(D126:D126)</f>
        <v>14</v>
      </c>
      <c r="E127" s="8">
        <f>SUM(E126:E126)</f>
        <v>16</v>
      </c>
      <c r="F127" s="8">
        <f>SUM(F126:F126)</f>
        <v>0</v>
      </c>
      <c r="G127" s="8">
        <f>SUM(G126)</f>
        <v>6</v>
      </c>
    </row>
    <row r="128" spans="1:7" ht="15.75">
      <c r="A128" s="46" t="s">
        <v>37</v>
      </c>
      <c r="B128" s="4">
        <v>3</v>
      </c>
      <c r="C128" s="5">
        <f>SUM(D128:E128)</f>
        <v>19</v>
      </c>
      <c r="D128" s="3">
        <v>18</v>
      </c>
      <c r="E128" s="3">
        <v>1</v>
      </c>
      <c r="F128" s="3"/>
      <c r="G128" s="5">
        <f>20-D128</f>
        <v>2</v>
      </c>
    </row>
    <row r="129" spans="1:7" ht="15.75">
      <c r="A129" s="47"/>
      <c r="B129" s="5">
        <v>5</v>
      </c>
      <c r="C129" s="5">
        <f>SUM(D129:E129)</f>
        <v>24</v>
      </c>
      <c r="D129" s="5">
        <v>20</v>
      </c>
      <c r="E129" s="5">
        <v>4</v>
      </c>
      <c r="F129" s="5"/>
      <c r="G129" s="5">
        <f>20-D129</f>
        <v>0</v>
      </c>
    </row>
    <row r="130" spans="1:7" ht="15.75">
      <c r="A130" s="47"/>
      <c r="B130" s="5">
        <v>6</v>
      </c>
      <c r="C130" s="5">
        <f>SUM(D130:E130)</f>
        <v>14</v>
      </c>
      <c r="D130" s="5">
        <v>12</v>
      </c>
      <c r="E130" s="5">
        <v>2</v>
      </c>
      <c r="F130" s="5"/>
      <c r="G130" s="34">
        <f>20-D130</f>
        <v>8</v>
      </c>
    </row>
    <row r="131" spans="1:7" ht="15.75">
      <c r="A131" s="56" t="s">
        <v>9</v>
      </c>
      <c r="B131" s="57"/>
      <c r="C131" s="8">
        <f>SUM(C128:C130)</f>
        <v>57</v>
      </c>
      <c r="D131" s="8">
        <f>SUM(D128:D130)</f>
        <v>50</v>
      </c>
      <c r="E131" s="8">
        <f>SUM(E128:E130)</f>
        <v>7</v>
      </c>
      <c r="F131" s="8">
        <f>SUM(F129:F130)</f>
        <v>0</v>
      </c>
      <c r="G131" s="8">
        <f>SUM(G128:G130)</f>
        <v>10</v>
      </c>
    </row>
    <row r="132" spans="1:7" ht="78.75">
      <c r="A132" s="31" t="s">
        <v>36</v>
      </c>
      <c r="B132" s="3">
        <v>6</v>
      </c>
      <c r="C132" s="3">
        <f>SUM(D132:E132)</f>
        <v>9</v>
      </c>
      <c r="D132" s="3">
        <v>8</v>
      </c>
      <c r="E132" s="3">
        <v>1</v>
      </c>
      <c r="F132" s="3"/>
      <c r="G132" s="29">
        <v>0</v>
      </c>
    </row>
    <row r="133" spans="1:7" ht="15.75">
      <c r="A133" s="41" t="s">
        <v>9</v>
      </c>
      <c r="B133" s="42"/>
      <c r="C133" s="8">
        <f>SUM(C132:C132)</f>
        <v>9</v>
      </c>
      <c r="D133" s="8">
        <f>SUM(D132:D132)</f>
        <v>8</v>
      </c>
      <c r="E133" s="8">
        <f>SUM(E132:E132)</f>
        <v>1</v>
      </c>
      <c r="F133" s="8">
        <f>SUM(F132:F132)</f>
        <v>0</v>
      </c>
      <c r="G133" s="8">
        <f>SUM(G132:G132)</f>
        <v>0</v>
      </c>
    </row>
    <row r="134" spans="1:7" ht="25.5" customHeight="1">
      <c r="A134" s="46" t="s">
        <v>18</v>
      </c>
      <c r="B134" s="5">
        <v>3</v>
      </c>
      <c r="C134" s="5">
        <f>SUM(D134:E134)</f>
        <v>19</v>
      </c>
      <c r="D134" s="5">
        <v>18</v>
      </c>
      <c r="E134" s="5">
        <v>1</v>
      </c>
      <c r="F134" s="5"/>
      <c r="G134" s="34">
        <f>20-D134</f>
        <v>2</v>
      </c>
    </row>
    <row r="135" spans="1:7" ht="25.5" customHeight="1">
      <c r="A135" s="47"/>
      <c r="B135" s="5">
        <v>6</v>
      </c>
      <c r="C135" s="5">
        <f>SUM(D135:E135)</f>
        <v>8</v>
      </c>
      <c r="D135" s="5">
        <v>7</v>
      </c>
      <c r="E135" s="5">
        <v>1</v>
      </c>
      <c r="F135" s="5"/>
      <c r="G135" s="34">
        <v>0</v>
      </c>
    </row>
    <row r="136" spans="1:7" ht="15.75">
      <c r="A136" s="41" t="s">
        <v>9</v>
      </c>
      <c r="B136" s="42"/>
      <c r="C136" s="8">
        <f>SUM(C134:C135)</f>
        <v>27</v>
      </c>
      <c r="D136" s="8">
        <f>SUM(D134:D135)</f>
        <v>25</v>
      </c>
      <c r="E136" s="8">
        <f>SUM(E134:E135)</f>
        <v>2</v>
      </c>
      <c r="F136" s="8">
        <f>SUM(F134:F135)</f>
        <v>0</v>
      </c>
      <c r="G136" s="8">
        <f>SUM(G134:G135)</f>
        <v>2</v>
      </c>
    </row>
    <row r="137" spans="1:7" ht="15.75">
      <c r="A137" s="61" t="s">
        <v>15</v>
      </c>
      <c r="B137" s="62"/>
      <c r="C137" s="11">
        <f>SUM(,C125,C127,C131,C133,C136)</f>
        <v>145</v>
      </c>
      <c r="D137" s="11">
        <f>SUM(,D125,D127,D131,D133,D136)</f>
        <v>97</v>
      </c>
      <c r="E137" s="11">
        <f>SUM(,E125,E127,E131,E133,E136)</f>
        <v>48</v>
      </c>
      <c r="F137" s="11">
        <f>SUM(,F125,F127,F131,F133,F136)</f>
        <v>0</v>
      </c>
      <c r="G137" s="11">
        <f>SUM(G125,G127,G131,G133,G136)</f>
        <v>18</v>
      </c>
    </row>
  </sheetData>
  <mergeCells count="77">
    <mergeCell ref="A136:B136"/>
    <mergeCell ref="A137:B137"/>
    <mergeCell ref="A128:A130"/>
    <mergeCell ref="A131:B131"/>
    <mergeCell ref="A133:B133"/>
    <mergeCell ref="A134:A135"/>
    <mergeCell ref="A40:B40"/>
    <mergeCell ref="A62:B62"/>
    <mergeCell ref="A116:B116"/>
    <mergeCell ref="A104:A105"/>
    <mergeCell ref="A114:B114"/>
    <mergeCell ref="A52:B52"/>
    <mergeCell ref="A103:B103"/>
    <mergeCell ref="A123:A124"/>
    <mergeCell ref="A127:B127"/>
    <mergeCell ref="A93:B93"/>
    <mergeCell ref="A94:A96"/>
    <mergeCell ref="A97:B97"/>
    <mergeCell ref="A121:B121"/>
    <mergeCell ref="A122:G122"/>
    <mergeCell ref="A125:B125"/>
    <mergeCell ref="A101:B101"/>
    <mergeCell ref="A99:B99"/>
    <mergeCell ref="A106:B106"/>
    <mergeCell ref="A112:B112"/>
    <mergeCell ref="A75:B75"/>
    <mergeCell ref="A55:B55"/>
    <mergeCell ref="A56:A59"/>
    <mergeCell ref="A60:B60"/>
    <mergeCell ref="A63:A67"/>
    <mergeCell ref="A68:B68"/>
    <mergeCell ref="A69:A70"/>
    <mergeCell ref="A71:B71"/>
    <mergeCell ref="A72:A74"/>
    <mergeCell ref="B63:B64"/>
    <mergeCell ref="A53:A54"/>
    <mergeCell ref="A34:A37"/>
    <mergeCell ref="A38:B38"/>
    <mergeCell ref="A41:A44"/>
    <mergeCell ref="A45:B45"/>
    <mergeCell ref="A46:A49"/>
    <mergeCell ref="A50:B50"/>
    <mergeCell ref="A14:B14"/>
    <mergeCell ref="A17:A19"/>
    <mergeCell ref="A16:B16"/>
    <mergeCell ref="A33:B33"/>
    <mergeCell ref="A20:B20"/>
    <mergeCell ref="A21:A24"/>
    <mergeCell ref="A25:B25"/>
    <mergeCell ref="A26:A28"/>
    <mergeCell ref="A29:B29"/>
    <mergeCell ref="A30:A32"/>
    <mergeCell ref="A1:G1"/>
    <mergeCell ref="A2:G2"/>
    <mergeCell ref="A4:G4"/>
    <mergeCell ref="A5:G5"/>
    <mergeCell ref="A6:G6"/>
    <mergeCell ref="G7:G9"/>
    <mergeCell ref="C8:C9"/>
    <mergeCell ref="D8:E8"/>
    <mergeCell ref="A10:A13"/>
    <mergeCell ref="A7:A9"/>
    <mergeCell ref="B7:B9"/>
    <mergeCell ref="C7:E7"/>
    <mergeCell ref="F7:F9"/>
    <mergeCell ref="A120:B120"/>
    <mergeCell ref="A117:A119"/>
    <mergeCell ref="A110:B110"/>
    <mergeCell ref="A107:A109"/>
    <mergeCell ref="A91:A92"/>
    <mergeCell ref="A88:A89"/>
    <mergeCell ref="A90:B90"/>
    <mergeCell ref="A77:B77"/>
    <mergeCell ref="A78:A81"/>
    <mergeCell ref="A82:B82"/>
    <mergeCell ref="A83:A86"/>
    <mergeCell ref="A87:B8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март17</vt:lpstr>
      <vt:lpstr>март17!Область_печати</vt:lpstr>
    </vt:vector>
  </TitlesOfParts>
  <Company>SPEK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отд_кадр6</dc:creator>
  <cp:lastModifiedBy>123</cp:lastModifiedBy>
  <cp:lastPrinted>2017-03-15T08:18:56Z</cp:lastPrinted>
  <dcterms:created xsi:type="dcterms:W3CDTF">2016-06-06T12:53:57Z</dcterms:created>
  <dcterms:modified xsi:type="dcterms:W3CDTF">2018-06-13T07:35:35Z</dcterms:modified>
</cp:coreProperties>
</file>