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5"/>
  </bookViews>
  <sheets>
    <sheet name="титульник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1">'1'!$A$1:$P$35</definedName>
    <definedName name="_xlnm.Print_Area" localSheetId="2">'2'!$A$1:$P$31</definedName>
    <definedName name="_xlnm.Print_Area" localSheetId="3">'3'!$A$1:$P$38</definedName>
    <definedName name="_xlnm.Print_Area" localSheetId="4">'4'!$A$1:$P$31</definedName>
    <definedName name="_xlnm.Print_Area" localSheetId="5">'5'!$A$1:$P$36</definedName>
    <definedName name="_xlnm.Print_Area" localSheetId="0">'титульник'!$A$1:$I$32</definedName>
  </definedNames>
  <calcPr fullCalcOnLoad="1" fullPrecision="0"/>
</workbook>
</file>

<file path=xl/sharedStrings.xml><?xml version="1.0" encoding="utf-8"?>
<sst xmlns="http://schemas.openxmlformats.org/spreadsheetml/2006/main" count="400" uniqueCount="224">
  <si>
    <t>Каникулы</t>
  </si>
  <si>
    <t>Индекс</t>
  </si>
  <si>
    <t>Курсы</t>
  </si>
  <si>
    <t>по профилю специальности</t>
  </si>
  <si>
    <t>УЧЕБНЫЙ ПЛАН</t>
  </si>
  <si>
    <r>
      <t xml:space="preserve">Форма обучения: </t>
    </r>
    <r>
      <rPr>
        <b/>
        <u val="single"/>
        <sz val="12"/>
        <rFont val="Arial Cyr"/>
        <family val="0"/>
      </rPr>
      <t>очная</t>
    </r>
  </si>
  <si>
    <t>1. Сводные данные по бюджету времени (в неделях)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</si>
  <si>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</si>
  <si>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</si>
  <si>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</si>
  <si>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преддипломная</t>
  </si>
  <si>
    <t>Промежуточная аттестация</t>
  </si>
  <si>
    <t>Государственная итоговая аттестация</t>
  </si>
  <si>
    <t>Всего</t>
  </si>
  <si>
    <t>I курс</t>
  </si>
  <si>
    <t>II курс</t>
  </si>
  <si>
    <t>III курс</t>
  </si>
  <si>
    <t>2. ПЛАН УЧЕБНОГО ПРОЦЕССА</t>
  </si>
  <si>
    <t>Наименование циклов, дисциплин, профессиональных модулей, МДК, практик</t>
  </si>
  <si>
    <t>Формы промежуточной аттестации</t>
  </si>
  <si>
    <t>Всего занятий</t>
  </si>
  <si>
    <t>Иностранный язык</t>
  </si>
  <si>
    <t>Физическая культура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</si>
  <si>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</si>
  <si>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</si>
  <si>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</si>
  <si>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</si>
  <si>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</si>
  <si>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</si>
  <si>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</si>
  <si>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</si>
  <si>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Стр.2</t>
  </si>
  <si>
    <t>Стр.3</t>
  </si>
  <si>
    <t>ОП.00</t>
  </si>
  <si>
    <t>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</si>
  <si>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</si>
  <si>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</si>
  <si>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</si>
  <si>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</si>
  <si>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</si>
  <si>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</si>
  <si>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</si>
  <si>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</si>
  <si>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</si>
  <si>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</si>
  <si>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</si>
  <si>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</si>
  <si>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ПМ.01</t>
  </si>
  <si>
    <t>МДК.01.01</t>
  </si>
  <si>
    <t>ПП.01</t>
  </si>
  <si>
    <t>ПМ.02</t>
  </si>
  <si>
    <t>МДК.02.01</t>
  </si>
  <si>
    <t>ПМ.03</t>
  </si>
  <si>
    <t>МДК.03.01</t>
  </si>
  <si>
    <t>ПП.03</t>
  </si>
  <si>
    <t>ВСЕГО</t>
  </si>
  <si>
    <t>ПДП</t>
  </si>
  <si>
    <t>Преддипломная практика</t>
  </si>
  <si>
    <t>ГИА</t>
  </si>
  <si>
    <t>дисциплин и МДК</t>
  </si>
  <si>
    <t>учебной практики</t>
  </si>
  <si>
    <t>экзаменов</t>
  </si>
  <si>
    <t>зачетов</t>
  </si>
  <si>
    <t>Основы философии</t>
  </si>
  <si>
    <t>лаб. и практ. занятий</t>
  </si>
  <si>
    <t>ОП.13</t>
  </si>
  <si>
    <t>3 сем. 16 нед.</t>
  </si>
  <si>
    <t>Стр.1</t>
  </si>
  <si>
    <t>в т. ч.</t>
  </si>
  <si>
    <t>производственной практики</t>
  </si>
  <si>
    <t>преддипломной практики</t>
  </si>
  <si>
    <t>ОГСЭ.05</t>
  </si>
  <si>
    <t>ОГСЭ.06</t>
  </si>
  <si>
    <t>Экологические основы природопользования</t>
  </si>
  <si>
    <t>ЕН.03</t>
  </si>
  <si>
    <t>Информатика</t>
  </si>
  <si>
    <t>Безопасность жизнедеятельности</t>
  </si>
  <si>
    <t>Русский язык и культура речи</t>
  </si>
  <si>
    <t>ДЗ</t>
  </si>
  <si>
    <t>-, Э</t>
  </si>
  <si>
    <t>-, ДЗ</t>
  </si>
  <si>
    <t>Стр.4</t>
  </si>
  <si>
    <t>IV курс</t>
  </si>
  <si>
    <r>
      <t xml:space="preserve">Нормативный срок обучения - </t>
    </r>
    <r>
      <rPr>
        <b/>
        <u val="single"/>
        <sz val="12"/>
        <rFont val="Arial Cyr"/>
        <family val="0"/>
      </rPr>
      <t>3</t>
    </r>
    <r>
      <rPr>
        <sz val="12"/>
        <rFont val="Arial Cyr"/>
        <family val="0"/>
      </rPr>
      <t xml:space="preserve"> года и </t>
    </r>
    <r>
      <rPr>
        <b/>
        <u val="single"/>
        <sz val="12"/>
        <rFont val="Arial Cyr"/>
        <family val="0"/>
      </rPr>
      <t>10</t>
    </r>
    <r>
      <rPr>
        <sz val="12"/>
        <rFont val="Arial Cyr"/>
        <family val="0"/>
      </rPr>
      <t xml:space="preserve"> месяцев</t>
    </r>
  </si>
  <si>
    <t>1 сем. 17 нед.</t>
  </si>
  <si>
    <t>2 сем. 22 нед.</t>
  </si>
  <si>
    <t>О. 00</t>
  </si>
  <si>
    <r>
      <rPr>
        <b/>
        <vertAlign val="subscript"/>
        <sz val="11"/>
        <rFont val="Times New Roman Cyr"/>
        <family val="0"/>
      </rPr>
      <t>-З</t>
    </r>
    <r>
      <rPr>
        <b/>
        <sz val="11"/>
        <rFont val="Times New Roman Cyr"/>
        <family val="1"/>
      </rPr>
      <t>/10</t>
    </r>
    <r>
      <rPr>
        <b/>
        <vertAlign val="subscript"/>
        <sz val="11"/>
        <rFont val="Times New Roman Cyr"/>
        <family val="0"/>
      </rPr>
      <t>ДЗ</t>
    </r>
    <r>
      <rPr>
        <b/>
        <sz val="11"/>
        <rFont val="Times New Roman Cyr"/>
        <family val="1"/>
      </rPr>
      <t>/3</t>
    </r>
    <r>
      <rPr>
        <b/>
        <vertAlign val="subscript"/>
        <sz val="11"/>
        <rFont val="Times New Roman Cyr"/>
        <family val="0"/>
      </rPr>
      <t>Э</t>
    </r>
  </si>
  <si>
    <t>Обществознание (включая экономику и право)</t>
  </si>
  <si>
    <t>Биология</t>
  </si>
  <si>
    <t>ДЗ, ДЗ</t>
  </si>
  <si>
    <t>ОБЖ</t>
  </si>
  <si>
    <t>Физика</t>
  </si>
  <si>
    <t>4 сем. 23 нед.</t>
  </si>
  <si>
    <t>5 сем. 16 нед.</t>
  </si>
  <si>
    <t>6 сем. 24 нед.</t>
  </si>
  <si>
    <r>
      <t xml:space="preserve">на базе </t>
    </r>
    <r>
      <rPr>
        <b/>
        <u val="single"/>
        <sz val="12"/>
        <rFont val="Arial Cyr"/>
        <family val="0"/>
      </rPr>
      <t>основного общего образования</t>
    </r>
  </si>
  <si>
    <t>УТВЕРЖДАЮ</t>
  </si>
  <si>
    <t>программы подготовки специалистов среднего звена</t>
  </si>
  <si>
    <t>областного государственного бюджетного профессионального образовательного учреждения</t>
  </si>
  <si>
    <t>"Смоленская академия профессионального образования"</t>
  </si>
  <si>
    <t>Общеобразовательные учебные дисциплины</t>
  </si>
  <si>
    <t>ОУД.01</t>
  </si>
  <si>
    <t>ОУД.02</t>
  </si>
  <si>
    <t>История</t>
  </si>
  <si>
    <t>ОУД.05</t>
  </si>
  <si>
    <t>ОУД.06</t>
  </si>
  <si>
    <t>Химия</t>
  </si>
  <si>
    <t>ОУД.10</t>
  </si>
  <si>
    <t>ОУД.11</t>
  </si>
  <si>
    <t>ОУД.12</t>
  </si>
  <si>
    <t>Экология</t>
  </si>
  <si>
    <t>УД.n</t>
  </si>
  <si>
    <t>Дополнительные</t>
  </si>
  <si>
    <t>УД.1</t>
  </si>
  <si>
    <t>Проектная деятельность</t>
  </si>
  <si>
    <t>ОУД.08*</t>
  </si>
  <si>
    <t>ЕН.04</t>
  </si>
  <si>
    <t>Правовое обеспечение профессиональной деятельности</t>
  </si>
  <si>
    <t>МДК.01.02</t>
  </si>
  <si>
    <t>МДК.02.02</t>
  </si>
  <si>
    <t>УП.01</t>
  </si>
  <si>
    <t>подготовка выпускной квалификационной работы – с 25.05 по 21.06 (всего – 4 нед.);</t>
  </si>
  <si>
    <t>защита выпускной квалификационной работы – с 22.06 по 28.06 (всего – 1 нед.).</t>
  </si>
  <si>
    <t>Примечание: в високосный год указанные даты смещаются назад на 1 день.</t>
  </si>
  <si>
    <t>1. Государственный экзамен – с 18.05 по 24.05 (всего – 1 нед.)</t>
  </si>
  <si>
    <t>2. Выпускная квалификационная работа:</t>
  </si>
  <si>
    <t>Объем образовательной программы, час.</t>
  </si>
  <si>
    <t>курсовой проект (работа)</t>
  </si>
  <si>
    <t>Учебные занятия, час</t>
  </si>
  <si>
    <t>Практика, час.</t>
  </si>
  <si>
    <t>Общий гуманитарный и социально-экономический цикл</t>
  </si>
  <si>
    <t>Психология общения</t>
  </si>
  <si>
    <t>Иностранный язык в профессиональной деятельности</t>
  </si>
  <si>
    <t>ОГСЭ.07</t>
  </si>
  <si>
    <t>Культурология</t>
  </si>
  <si>
    <t>Математический и общий естественно-научный цикл</t>
  </si>
  <si>
    <t>Элементы высшей математики</t>
  </si>
  <si>
    <t>Теория вероятностей и математическая статистика</t>
  </si>
  <si>
    <t>Общепрофессиональный цикл</t>
  </si>
  <si>
    <t>ОП.14</t>
  </si>
  <si>
    <t>ОП.15</t>
  </si>
  <si>
    <t>ОП.16</t>
  </si>
  <si>
    <t>Операционные системы и среды</t>
  </si>
  <si>
    <t>Архитектура аппаратных средств</t>
  </si>
  <si>
    <t>Информационные технологии</t>
  </si>
  <si>
    <t>Основы алгоритмизации и программирования</t>
  </si>
  <si>
    <t>Экономика отрасли</t>
  </si>
  <si>
    <t>Основы проектирования баз данных</t>
  </si>
  <si>
    <t>Стандартизация, сертификация и техническое документоведение</t>
  </si>
  <si>
    <t>Компьютерные сети</t>
  </si>
  <si>
    <t>Технические средства информатизации</t>
  </si>
  <si>
    <t>Основы информационной безопасности</t>
  </si>
  <si>
    <t>Профессиональный цикл</t>
  </si>
  <si>
    <t>МДК.02.03</t>
  </si>
  <si>
    <t>УП.02</t>
  </si>
  <si>
    <t>ПА</t>
  </si>
  <si>
    <t>216</t>
  </si>
  <si>
    <t>144</t>
  </si>
  <si>
    <t>8 сем. 17 нед.</t>
  </si>
  <si>
    <t>Общий объем</t>
  </si>
  <si>
    <t>В том числе</t>
  </si>
  <si>
    <t>Распределение объема образовательной программы по курсам и семестрам (час. в семестр)</t>
  </si>
  <si>
    <t>Русский язык</t>
  </si>
  <si>
    <t>Литература</t>
  </si>
  <si>
    <t>ОУД.03</t>
  </si>
  <si>
    <t>ОУД.04*</t>
  </si>
  <si>
    <t>ОУД.07</t>
  </si>
  <si>
    <t>ОУД.09*</t>
  </si>
  <si>
    <t>ОУД.13</t>
  </si>
  <si>
    <t>дифференцированных зачетов</t>
  </si>
  <si>
    <t>ОП.17</t>
  </si>
  <si>
    <t>Прикладное программное обеспечение в профессиональной деятельности</t>
  </si>
  <si>
    <t>З</t>
  </si>
  <si>
    <t>З, З, З, З, З, ДЗ</t>
  </si>
  <si>
    <r>
      <t>1</t>
    </r>
    <r>
      <rPr>
        <b/>
        <vertAlign val="subscript"/>
        <sz val="11"/>
        <rFont val="Times New Roman Cyr"/>
        <family val="0"/>
      </rPr>
      <t>З</t>
    </r>
    <r>
      <rPr>
        <b/>
        <sz val="11"/>
        <rFont val="Times New Roman Cyr"/>
        <family val="1"/>
      </rPr>
      <t>/1</t>
    </r>
    <r>
      <rPr>
        <b/>
        <vertAlign val="subscript"/>
        <sz val="11"/>
        <rFont val="Times New Roman Cyr"/>
        <family val="0"/>
      </rPr>
      <t>ДЗ</t>
    </r>
    <r>
      <rPr>
        <b/>
        <sz val="11"/>
        <rFont val="Times New Roman Cyr"/>
        <family val="1"/>
      </rPr>
      <t>/2</t>
    </r>
    <r>
      <rPr>
        <b/>
        <vertAlign val="subscript"/>
        <sz val="11"/>
        <rFont val="Times New Roman Cyr"/>
        <family val="0"/>
      </rPr>
      <t>Э</t>
    </r>
  </si>
  <si>
    <t>Э</t>
  </si>
  <si>
    <t>Эк</t>
  </si>
  <si>
    <t>Э(к)</t>
  </si>
  <si>
    <t>-, ДЗк</t>
  </si>
  <si>
    <t>ДЗк</t>
  </si>
  <si>
    <t>МДК.03.02</t>
  </si>
  <si>
    <t>Стр.5</t>
  </si>
  <si>
    <r>
      <t xml:space="preserve">по специальности среднего профессионального образования </t>
    </r>
    <r>
      <rPr>
        <b/>
        <u val="single"/>
        <sz val="12"/>
        <rFont val="Arial Cyr"/>
        <family val="0"/>
      </rPr>
      <t>09.02.06 Сетевое и системное администрирование</t>
    </r>
  </si>
  <si>
    <r>
      <t xml:space="preserve">Квалификация: </t>
    </r>
    <r>
      <rPr>
        <b/>
        <u val="single"/>
        <sz val="12"/>
        <rFont val="Arial Cyr"/>
        <family val="0"/>
      </rPr>
      <t>сетевой и системный администратор</t>
    </r>
  </si>
  <si>
    <t>Основы электротехники</t>
  </si>
  <si>
    <t>Инженерная компьютерная графика</t>
  </si>
  <si>
    <t>Основы теории информации</t>
  </si>
  <si>
    <t>Основы архитектуры, устройство и функционирование вычислительных систем</t>
  </si>
  <si>
    <t>Основы финансовой грамотности</t>
  </si>
  <si>
    <t>Технологии физического уровня передачи данных</t>
  </si>
  <si>
    <t>ОП.18</t>
  </si>
  <si>
    <t>ОП.19</t>
  </si>
  <si>
    <t>Организация, принципы построения и функционирования компьютерных сетей</t>
  </si>
  <si>
    <t>Организация сетевого администрирования</t>
  </si>
  <si>
    <t>Администрирование сетевых операционных систем</t>
  </si>
  <si>
    <t>Программное обеспечение компьютерных сетей</t>
  </si>
  <si>
    <t>Организация администрирования компьютерных систем</t>
  </si>
  <si>
    <t>МДК.02.04</t>
  </si>
  <si>
    <t>Организация виртуализации</t>
  </si>
  <si>
    <t>ПП.02</t>
  </si>
  <si>
    <t>Эксплуатация объектов сетевой инфраструктуры</t>
  </si>
  <si>
    <t>Безопасность компьютерных сетей</t>
  </si>
  <si>
    <t>МДК.03.03</t>
  </si>
  <si>
    <t>Техническое обслуживание объектов сетевой инфраструктуры</t>
  </si>
  <si>
    <t>УП.03</t>
  </si>
  <si>
    <t>-, З, -, -, -ДЗ</t>
  </si>
  <si>
    <t>-, Эк</t>
  </si>
  <si>
    <t>Э, Э</t>
  </si>
  <si>
    <t>-</t>
  </si>
  <si>
    <t>Дискретная математика с элементами математической логики</t>
  </si>
  <si>
    <t>Основы предпринимательства</t>
  </si>
  <si>
    <t>252</t>
  </si>
  <si>
    <t>7 сем. 17 нед.</t>
  </si>
  <si>
    <r>
      <t>4</t>
    </r>
    <r>
      <rPr>
        <b/>
        <vertAlign val="subscript"/>
        <sz val="11"/>
        <rFont val="Times New Roman Cyr"/>
        <family val="0"/>
      </rPr>
      <t>З</t>
    </r>
    <r>
      <rPr>
        <b/>
        <sz val="11"/>
        <rFont val="Times New Roman Cyr"/>
        <family val="1"/>
      </rPr>
      <t>/3</t>
    </r>
    <r>
      <rPr>
        <b/>
        <vertAlign val="subscript"/>
        <sz val="11"/>
        <rFont val="Times New Roman Cyr"/>
        <family val="0"/>
      </rPr>
      <t>ДЗ</t>
    </r>
    <r>
      <rPr>
        <b/>
        <sz val="11"/>
        <rFont val="Times New Roman Cyr"/>
        <family val="1"/>
      </rPr>
      <t>/-</t>
    </r>
    <r>
      <rPr>
        <b/>
        <vertAlign val="subscript"/>
        <sz val="11"/>
        <rFont val="Times New Roman Cyr"/>
        <family val="0"/>
      </rPr>
      <t>Э</t>
    </r>
  </si>
  <si>
    <r>
      <t>3</t>
    </r>
    <r>
      <rPr>
        <b/>
        <vertAlign val="subscript"/>
        <sz val="11"/>
        <rFont val="Times New Roman Cyr"/>
        <family val="0"/>
      </rPr>
      <t>З</t>
    </r>
    <r>
      <rPr>
        <b/>
        <sz val="11"/>
        <rFont val="Times New Roman Cyr"/>
        <family val="1"/>
      </rPr>
      <t>/11</t>
    </r>
    <r>
      <rPr>
        <b/>
        <vertAlign val="subscript"/>
        <sz val="11"/>
        <rFont val="Times New Roman Cyr"/>
        <family val="0"/>
      </rPr>
      <t>ДЗ</t>
    </r>
    <r>
      <rPr>
        <b/>
        <sz val="11"/>
        <rFont val="Times New Roman Cyr"/>
        <family val="1"/>
      </rPr>
      <t>/5</t>
    </r>
    <r>
      <rPr>
        <b/>
        <vertAlign val="subscript"/>
        <sz val="11"/>
        <rFont val="Times New Roman Cyr"/>
        <family val="0"/>
      </rPr>
      <t>Э</t>
    </r>
  </si>
  <si>
    <r>
      <t>-</t>
    </r>
    <r>
      <rPr>
        <b/>
        <vertAlign val="subscript"/>
        <sz val="11"/>
        <rFont val="Times New Roman Cyr"/>
        <family val="0"/>
      </rPr>
      <t>З</t>
    </r>
    <r>
      <rPr>
        <b/>
        <sz val="11"/>
        <rFont val="Times New Roman Cyr"/>
        <family val="1"/>
      </rPr>
      <t>/7</t>
    </r>
    <r>
      <rPr>
        <b/>
        <vertAlign val="subscript"/>
        <sz val="11"/>
        <rFont val="Times New Roman Cyr"/>
        <family val="0"/>
      </rPr>
      <t>ДЗ</t>
    </r>
    <r>
      <rPr>
        <b/>
        <sz val="11"/>
        <rFont val="Times New Roman Cyr"/>
        <family val="1"/>
      </rPr>
      <t>/8</t>
    </r>
    <r>
      <rPr>
        <b/>
        <vertAlign val="subscript"/>
        <sz val="11"/>
        <rFont val="Times New Roman Cyr"/>
        <family val="0"/>
      </rPr>
      <t>Э</t>
    </r>
  </si>
  <si>
    <t>ОУД.14</t>
  </si>
  <si>
    <t>Астрономия</t>
  </si>
  <si>
    <t>Математика</t>
  </si>
  <si>
    <t>Выполнение работ по проектированию сетевой инфраструктуры</t>
  </si>
  <si>
    <t>И. о. директора ОГБПОУ СмолАПО</t>
  </si>
  <si>
    <t>_______________ А. В. Пеник</t>
  </si>
  <si>
    <t>25 января 2018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</si>
</sst>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\ &quot;DM&quot;;\-#,##0\ &quot;DM&quot;"/>
    <numFmt numFmtId="174" formatCode="#,##0\ &quot;DM&quot;;[Red]\-#,##0\ &quot;DM&quot;"/>
    <numFmt numFmtId="175" formatCode="#,##0.00\ &quot;DM&quot;;\-#,##0.00\ &quot;DM&quot;"/>
    <numFmt numFmtId="176" formatCode="#,##0.00\ &quot;DM&quot;;[Red]\-#,##0.00\ &quot;DM&quot;"/>
    <numFmt numFmtId="177" formatCode="_-* #,##0\ &quot;DM&quot;_-;\-* #,##0\ &quot;DM&quot;_-;_-* &quot;-&quot;\ &quot;DM&quot;_-;_-@_-"/>
    <numFmt numFmtId="178" formatCode="_-* #,##0\ _D_M_-;\-* #,##0\ _D_M_-;_-* &quot;-&quot;\ _D_M_-;_-@_-"/>
    <numFmt numFmtId="179" formatCode="_-* #,##0.00\ &quot;DM&quot;_-;\-* #,##0.00\ &quot;DM&quot;_-;_-* &quot;-&quot;??\ &quot;DM&quot;_-;_-@_-"/>
    <numFmt numFmtId="180" formatCode="_-* #,##0.00\ _D_M_-;\-* #,##0.00\ _D_M_-;_-* &quot;-&quot;??\ _D_M_-;_-@_-"/>
    <numFmt numFmtId="181" formatCode="00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55">
    <font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u val="single"/>
      <sz val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b/>
      <i/>
      <sz val="11"/>
      <name val="Times New Roman Cyr"/>
      <family val="0"/>
    </font>
    <font>
      <i/>
      <sz val="11"/>
      <name val="Times New Roman Cyr"/>
      <family val="0"/>
    </font>
    <font>
      <b/>
      <vertAlign val="subscript"/>
      <sz val="11"/>
      <name val="Times New Roman Cyr"/>
      <family val="0"/>
    </font>
    <font>
      <i/>
      <sz val="12"/>
      <name val="Arial Cyr"/>
      <family val="0"/>
    </font>
    <font>
      <i/>
      <sz val="10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ashed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1" fontId="7" fillId="0" borderId="15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4" fillId="33" borderId="15" xfId="0" applyFont="1" applyFill="1" applyBorder="1" applyAlignment="1">
      <alignment vertical="center"/>
    </xf>
    <xf numFmtId="49" fontId="4" fillId="33" borderId="13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1" fontId="4" fillId="33" borderId="27" xfId="0" applyNumberFormat="1" applyFont="1" applyFill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18" xfId="0" applyFont="1" applyBorder="1" applyAlignment="1">
      <alignment/>
    </xf>
    <xf numFmtId="1" fontId="15" fillId="34" borderId="22" xfId="0" applyNumberFormat="1" applyFont="1" applyFill="1" applyBorder="1" applyAlignment="1">
      <alignment horizontal="center" vertical="center"/>
    </xf>
    <xf numFmtId="1" fontId="15" fillId="34" borderId="29" xfId="0" applyNumberFormat="1" applyFont="1" applyFill="1" applyBorder="1" applyAlignment="1">
      <alignment horizontal="center" vertical="center"/>
    </xf>
    <xf numFmtId="1" fontId="15" fillId="34" borderId="2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4" fillId="33" borderId="14" xfId="53" applyFont="1" applyFill="1" applyBorder="1" applyAlignment="1">
      <alignment vertical="center" wrapText="1"/>
      <protection/>
    </xf>
    <xf numFmtId="0" fontId="7" fillId="0" borderId="15" xfId="53" applyFont="1" applyBorder="1">
      <alignment/>
      <protection/>
    </xf>
    <xf numFmtId="0" fontId="7" fillId="0" borderId="14" xfId="53" applyFont="1" applyBorder="1">
      <alignment/>
      <protection/>
    </xf>
    <xf numFmtId="49" fontId="7" fillId="0" borderId="14" xfId="53" applyNumberFormat="1" applyFont="1" applyBorder="1" applyAlignment="1">
      <alignment horizontal="center"/>
      <protection/>
    </xf>
    <xf numFmtId="1" fontId="7" fillId="0" borderId="13" xfId="53" applyNumberFormat="1" applyFont="1" applyBorder="1" applyAlignment="1">
      <alignment horizontal="center"/>
      <protection/>
    </xf>
    <xf numFmtId="1" fontId="7" fillId="0" borderId="27" xfId="53" applyNumberFormat="1" applyFont="1" applyBorder="1" applyAlignment="1">
      <alignment horizontal="center"/>
      <protection/>
    </xf>
    <xf numFmtId="1" fontId="7" fillId="0" borderId="30" xfId="53" applyNumberFormat="1" applyFont="1" applyBorder="1" applyAlignment="1">
      <alignment horizontal="center"/>
      <protection/>
    </xf>
    <xf numFmtId="1" fontId="7" fillId="0" borderId="29" xfId="53" applyNumberFormat="1" applyFont="1" applyBorder="1" applyAlignment="1">
      <alignment horizontal="center"/>
      <protection/>
    </xf>
    <xf numFmtId="0" fontId="7" fillId="0" borderId="14" xfId="53" applyFont="1" applyBorder="1" applyAlignment="1">
      <alignment wrapText="1"/>
      <protection/>
    </xf>
    <xf numFmtId="49" fontId="7" fillId="0" borderId="31" xfId="53" applyNumberFormat="1" applyFont="1" applyBorder="1" applyAlignment="1">
      <alignment horizontal="center"/>
      <protection/>
    </xf>
    <xf numFmtId="0" fontId="7" fillId="0" borderId="27" xfId="53" applyFont="1" applyBorder="1" applyAlignment="1">
      <alignment horizontal="center"/>
      <protection/>
    </xf>
    <xf numFmtId="0" fontId="7" fillId="0" borderId="32" xfId="53" applyFont="1" applyBorder="1" applyAlignment="1">
      <alignment horizontal="center"/>
      <protection/>
    </xf>
    <xf numFmtId="0" fontId="7" fillId="0" borderId="26" xfId="53" applyFont="1" applyBorder="1" applyAlignment="1">
      <alignment horizontal="center"/>
      <protection/>
    </xf>
    <xf numFmtId="0" fontId="15" fillId="34" borderId="15" xfId="53" applyFont="1" applyFill="1" applyBorder="1" applyAlignment="1">
      <alignment vertical="center"/>
      <protection/>
    </xf>
    <xf numFmtId="0" fontId="15" fillId="34" borderId="14" xfId="53" applyFont="1" applyFill="1" applyBorder="1" applyAlignment="1">
      <alignment vertical="center" wrapText="1"/>
      <protection/>
    </xf>
    <xf numFmtId="49" fontId="15" fillId="34" borderId="33" xfId="53" applyNumberFormat="1" applyFont="1" applyFill="1" applyBorder="1" applyAlignment="1">
      <alignment horizontal="center" vertical="center"/>
      <protection/>
    </xf>
    <xf numFmtId="1" fontId="15" fillId="34" borderId="13" xfId="53" applyNumberFormat="1" applyFont="1" applyFill="1" applyBorder="1" applyAlignment="1">
      <alignment horizontal="center" vertical="center"/>
      <protection/>
    </xf>
    <xf numFmtId="1" fontId="15" fillId="34" borderId="27" xfId="53" applyNumberFormat="1" applyFont="1" applyFill="1" applyBorder="1" applyAlignment="1">
      <alignment horizontal="center" vertical="center"/>
      <protection/>
    </xf>
    <xf numFmtId="1" fontId="15" fillId="34" borderId="30" xfId="53" applyNumberFormat="1" applyFont="1" applyFill="1" applyBorder="1" applyAlignment="1">
      <alignment horizontal="center" vertical="center"/>
      <protection/>
    </xf>
    <xf numFmtId="1" fontId="15" fillId="34" borderId="29" xfId="53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2" fillId="0" borderId="12" xfId="0" applyFont="1" applyBorder="1" applyAlignment="1">
      <alignment/>
    </xf>
    <xf numFmtId="0" fontId="19" fillId="0" borderId="34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" fontId="4" fillId="33" borderId="36" xfId="0" applyNumberFormat="1" applyFont="1" applyFill="1" applyBorder="1" applyAlignment="1">
      <alignment horizontal="center" vertical="center"/>
    </xf>
    <xf numFmtId="0" fontId="7" fillId="0" borderId="36" xfId="53" applyFont="1" applyBorder="1" applyAlignment="1">
      <alignment horizontal="center"/>
      <protection/>
    </xf>
    <xf numFmtId="1" fontId="4" fillId="33" borderId="26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/>
    </xf>
    <xf numFmtId="1" fontId="7" fillId="0" borderId="38" xfId="53" applyNumberFormat="1" applyFont="1" applyBorder="1" applyAlignment="1">
      <alignment horizontal="center"/>
      <protection/>
    </xf>
    <xf numFmtId="0" fontId="7" fillId="0" borderId="13" xfId="53" applyFont="1" applyBorder="1" applyAlignment="1">
      <alignment horizontal="center"/>
      <protection/>
    </xf>
    <xf numFmtId="1" fontId="15" fillId="34" borderId="38" xfId="53" applyNumberFormat="1" applyFont="1" applyFill="1" applyBorder="1" applyAlignment="1">
      <alignment horizontal="center" vertical="center"/>
      <protection/>
    </xf>
    <xf numFmtId="49" fontId="16" fillId="0" borderId="14" xfId="53" applyNumberFormat="1" applyFont="1" applyBorder="1" applyAlignment="1">
      <alignment horizontal="center"/>
      <protection/>
    </xf>
    <xf numFmtId="49" fontId="16" fillId="0" borderId="32" xfId="53" applyNumberFormat="1" applyFont="1" applyBorder="1" applyAlignment="1">
      <alignment horizontal="center"/>
      <protection/>
    </xf>
    <xf numFmtId="1" fontId="16" fillId="0" borderId="13" xfId="53" applyNumberFormat="1" applyFont="1" applyBorder="1" applyAlignment="1">
      <alignment horizontal="center"/>
      <protection/>
    </xf>
    <xf numFmtId="1" fontId="16" fillId="0" borderId="27" xfId="53" applyNumberFormat="1" applyFont="1" applyBorder="1" applyAlignment="1">
      <alignment horizontal="center"/>
      <protection/>
    </xf>
    <xf numFmtId="1" fontId="16" fillId="0" borderId="29" xfId="53" applyNumberFormat="1" applyFont="1" applyBorder="1" applyAlignment="1">
      <alignment horizontal="center"/>
      <protection/>
    </xf>
    <xf numFmtId="1" fontId="16" fillId="0" borderId="38" xfId="53" applyNumberFormat="1" applyFont="1" applyBorder="1" applyAlignment="1">
      <alignment horizontal="center"/>
      <protection/>
    </xf>
    <xf numFmtId="1" fontId="16" fillId="0" borderId="30" xfId="53" applyNumberFormat="1" applyFont="1" applyBorder="1" applyAlignment="1">
      <alignment horizontal="center"/>
      <protection/>
    </xf>
    <xf numFmtId="1" fontId="16" fillId="0" borderId="21" xfId="0" applyNumberFormat="1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0" fontId="16" fillId="0" borderId="15" xfId="53" applyFont="1" applyFill="1" applyBorder="1">
      <alignment/>
      <protection/>
    </xf>
    <xf numFmtId="0" fontId="16" fillId="0" borderId="14" xfId="53" applyFont="1" applyFill="1" applyBorder="1">
      <alignment/>
      <protection/>
    </xf>
    <xf numFmtId="0" fontId="16" fillId="35" borderId="15" xfId="53" applyFont="1" applyFill="1" applyBorder="1">
      <alignment/>
      <protection/>
    </xf>
    <xf numFmtId="0" fontId="16" fillId="35" borderId="14" xfId="53" applyFont="1" applyFill="1" applyBorder="1">
      <alignment/>
      <protection/>
    </xf>
    <xf numFmtId="49" fontId="16" fillId="35" borderId="14" xfId="53" applyNumberFormat="1" applyFont="1" applyFill="1" applyBorder="1" applyAlignment="1">
      <alignment horizontal="center"/>
      <protection/>
    </xf>
    <xf numFmtId="49" fontId="16" fillId="35" borderId="32" xfId="53" applyNumberFormat="1" applyFont="1" applyFill="1" applyBorder="1" applyAlignment="1">
      <alignment horizontal="center"/>
      <protection/>
    </xf>
    <xf numFmtId="1" fontId="16" fillId="35" borderId="13" xfId="53" applyNumberFormat="1" applyFont="1" applyFill="1" applyBorder="1" applyAlignment="1">
      <alignment horizontal="center"/>
      <protection/>
    </xf>
    <xf numFmtId="1" fontId="16" fillId="35" borderId="27" xfId="53" applyNumberFormat="1" applyFont="1" applyFill="1" applyBorder="1" applyAlignment="1">
      <alignment horizontal="center"/>
      <protection/>
    </xf>
    <xf numFmtId="1" fontId="16" fillId="35" borderId="29" xfId="53" applyNumberFormat="1" applyFont="1" applyFill="1" applyBorder="1" applyAlignment="1">
      <alignment horizontal="center"/>
      <protection/>
    </xf>
    <xf numFmtId="1" fontId="16" fillId="35" borderId="38" xfId="53" applyNumberFormat="1" applyFont="1" applyFill="1" applyBorder="1" applyAlignment="1">
      <alignment horizontal="center"/>
      <protection/>
    </xf>
    <xf numFmtId="1" fontId="16" fillId="35" borderId="30" xfId="53" applyNumberFormat="1" applyFont="1" applyFill="1" applyBorder="1" applyAlignment="1">
      <alignment horizontal="center"/>
      <protection/>
    </xf>
    <xf numFmtId="1" fontId="16" fillId="35" borderId="20" xfId="0" applyNumberFormat="1" applyFont="1" applyFill="1" applyBorder="1" applyAlignment="1">
      <alignment horizontal="center"/>
    </xf>
    <xf numFmtId="1" fontId="16" fillId="35" borderId="21" xfId="0" applyNumberFormat="1" applyFont="1" applyFill="1" applyBorder="1" applyAlignment="1">
      <alignment horizontal="center"/>
    </xf>
    <xf numFmtId="1" fontId="16" fillId="35" borderId="22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4" fillId="33" borderId="35" xfId="0" applyNumberFormat="1" applyFont="1" applyFill="1" applyBorder="1" applyAlignment="1">
      <alignment horizontal="center" vertical="center"/>
    </xf>
    <xf numFmtId="0" fontId="7" fillId="0" borderId="14" xfId="53" applyFont="1" applyFill="1" applyBorder="1">
      <alignment/>
      <protection/>
    </xf>
    <xf numFmtId="1" fontId="7" fillId="0" borderId="32" xfId="53" applyNumberFormat="1" applyFont="1" applyBorder="1" applyAlignment="1">
      <alignment horizontal="center"/>
      <protection/>
    </xf>
    <xf numFmtId="0" fontId="15" fillId="34" borderId="32" xfId="53" applyNumberFormat="1" applyFont="1" applyFill="1" applyBorder="1" applyAlignment="1">
      <alignment horizontal="center" vertical="center"/>
      <protection/>
    </xf>
    <xf numFmtId="1" fontId="7" fillId="0" borderId="30" xfId="53" applyNumberFormat="1" applyFont="1" applyFill="1" applyBorder="1" applyAlignment="1">
      <alignment horizontal="center"/>
      <protection/>
    </xf>
    <xf numFmtId="1" fontId="7" fillId="0" borderId="29" xfId="53" applyNumberFormat="1" applyFont="1" applyFill="1" applyBorder="1" applyAlignment="1">
      <alignment horizontal="center"/>
      <protection/>
    </xf>
    <xf numFmtId="1" fontId="16" fillId="0" borderId="30" xfId="53" applyNumberFormat="1" applyFont="1" applyFill="1" applyBorder="1" applyAlignment="1">
      <alignment horizontal="center"/>
      <protection/>
    </xf>
    <xf numFmtId="1" fontId="16" fillId="0" borderId="29" xfId="53" applyNumberFormat="1" applyFont="1" applyFill="1" applyBorder="1" applyAlignment="1">
      <alignment horizontal="center"/>
      <protection/>
    </xf>
    <xf numFmtId="1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7" fillId="0" borderId="32" xfId="53" applyNumberFormat="1" applyFont="1" applyBorder="1" applyAlignment="1">
      <alignment horizontal="center"/>
      <protection/>
    </xf>
    <xf numFmtId="1" fontId="4" fillId="33" borderId="35" xfId="0" applyNumberFormat="1" applyFont="1" applyFill="1" applyBorder="1" applyAlignment="1">
      <alignment horizontal="center" vertical="center"/>
    </xf>
    <xf numFmtId="1" fontId="16" fillId="0" borderId="32" xfId="53" applyNumberFormat="1" applyFont="1" applyBorder="1" applyAlignment="1">
      <alignment horizontal="center"/>
      <protection/>
    </xf>
    <xf numFmtId="0" fontId="15" fillId="36" borderId="15" xfId="53" applyFont="1" applyFill="1" applyBorder="1">
      <alignment/>
      <protection/>
    </xf>
    <xf numFmtId="0" fontId="15" fillId="36" borderId="14" xfId="53" applyFont="1" applyFill="1" applyBorder="1" applyAlignment="1">
      <alignment wrapText="1"/>
      <protection/>
    </xf>
    <xf numFmtId="49" fontId="15" fillId="36" borderId="14" xfId="53" applyNumberFormat="1" applyFont="1" applyFill="1" applyBorder="1" applyAlignment="1">
      <alignment horizontal="center"/>
      <protection/>
    </xf>
    <xf numFmtId="1" fontId="15" fillId="36" borderId="32" xfId="53" applyNumberFormat="1" applyFont="1" applyFill="1" applyBorder="1" applyAlignment="1">
      <alignment horizontal="center"/>
      <protection/>
    </xf>
    <xf numFmtId="1" fontId="15" fillId="36" borderId="13" xfId="53" applyNumberFormat="1" applyFont="1" applyFill="1" applyBorder="1" applyAlignment="1">
      <alignment horizontal="center"/>
      <protection/>
    </xf>
    <xf numFmtId="1" fontId="15" fillId="36" borderId="20" xfId="0" applyNumberFormat="1" applyFont="1" applyFill="1" applyBorder="1" applyAlignment="1">
      <alignment horizontal="center"/>
    </xf>
    <xf numFmtId="1" fontId="15" fillId="36" borderId="21" xfId="0" applyNumberFormat="1" applyFont="1" applyFill="1" applyBorder="1" applyAlignment="1">
      <alignment horizontal="center"/>
    </xf>
    <xf numFmtId="1" fontId="15" fillId="36" borderId="30" xfId="53" applyNumberFormat="1" applyFont="1" applyFill="1" applyBorder="1" applyAlignment="1">
      <alignment horizontal="center"/>
      <protection/>
    </xf>
    <xf numFmtId="1" fontId="15" fillId="36" borderId="29" xfId="53" applyNumberFormat="1" applyFont="1" applyFill="1" applyBorder="1" applyAlignment="1">
      <alignment horizontal="center"/>
      <protection/>
    </xf>
    <xf numFmtId="1" fontId="15" fillId="36" borderId="22" xfId="0" applyNumberFormat="1" applyFont="1" applyFill="1" applyBorder="1" applyAlignment="1">
      <alignment horizontal="center"/>
    </xf>
    <xf numFmtId="1" fontId="4" fillId="33" borderId="35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7" fillId="37" borderId="20" xfId="0" applyNumberFormat="1" applyFont="1" applyFill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1" fontId="2" fillId="0" borderId="48" xfId="0" applyNumberFormat="1" applyFont="1" applyBorder="1" applyAlignment="1">
      <alignment horizontal="center"/>
    </xf>
    <xf numFmtId="1" fontId="2" fillId="0" borderId="49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1" fontId="7" fillId="37" borderId="21" xfId="0" applyNumberFormat="1" applyFont="1" applyFill="1" applyBorder="1" applyAlignment="1">
      <alignment horizontal="center"/>
    </xf>
    <xf numFmtId="1" fontId="7" fillId="37" borderId="22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1" fontId="7" fillId="37" borderId="30" xfId="53" applyNumberFormat="1" applyFont="1" applyFill="1" applyBorder="1" applyAlignment="1">
      <alignment horizontal="center"/>
      <protection/>
    </xf>
    <xf numFmtId="1" fontId="7" fillId="37" borderId="29" xfId="53" applyNumberFormat="1" applyFont="1" applyFill="1" applyBorder="1" applyAlignment="1">
      <alignment horizontal="center"/>
      <protection/>
    </xf>
    <xf numFmtId="1" fontId="16" fillId="37" borderId="30" xfId="53" applyNumberFormat="1" applyFont="1" applyFill="1" applyBorder="1" applyAlignment="1">
      <alignment horizontal="center"/>
      <protection/>
    </xf>
    <xf numFmtId="1" fontId="16" fillId="37" borderId="29" xfId="53" applyNumberFormat="1" applyFont="1" applyFill="1" applyBorder="1" applyAlignment="1">
      <alignment horizontal="center"/>
      <protection/>
    </xf>
    <xf numFmtId="1" fontId="16" fillId="37" borderId="20" xfId="0" applyNumberFormat="1" applyFont="1" applyFill="1" applyBorder="1" applyAlignment="1">
      <alignment horizontal="center"/>
    </xf>
    <xf numFmtId="1" fontId="16" fillId="37" borderId="21" xfId="0" applyNumberFormat="1" applyFont="1" applyFill="1" applyBorder="1" applyAlignment="1">
      <alignment horizontal="center"/>
    </xf>
    <xf numFmtId="1" fontId="16" fillId="37" borderId="22" xfId="0" applyNumberFormat="1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/>
    </xf>
    <xf numFmtId="0" fontId="7" fillId="0" borderId="15" xfId="53" applyFont="1" applyBorder="1" applyAlignment="1">
      <alignment/>
      <protection/>
    </xf>
    <xf numFmtId="1" fontId="7" fillId="0" borderId="20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20" fillId="0" borderId="35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textRotation="90"/>
    </xf>
    <xf numFmtId="0" fontId="1" fillId="0" borderId="37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4" fillId="0" borderId="35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textRotation="90" wrapText="1"/>
    </xf>
    <xf numFmtId="0" fontId="14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textRotation="90" wrapText="1"/>
    </xf>
    <xf numFmtId="1" fontId="2" fillId="0" borderId="46" xfId="0" applyNumberFormat="1" applyFont="1" applyBorder="1" applyAlignment="1">
      <alignment horizontal="center" vertical="center" wrapText="1"/>
    </xf>
    <xf numFmtId="1" fontId="2" fillId="0" borderId="55" xfId="0" applyNumberFormat="1" applyFont="1" applyBorder="1" applyAlignment="1">
      <alignment horizontal="center" vertical="center" wrapText="1"/>
    </xf>
    <xf numFmtId="1" fontId="2" fillId="0" borderId="56" xfId="0" applyNumberFormat="1" applyFont="1" applyBorder="1" applyAlignment="1">
      <alignment horizontal="center" vertical="center" wrapText="1"/>
    </xf>
    <xf numFmtId="1" fontId="2" fillId="0" borderId="57" xfId="0" applyNumberFormat="1" applyFont="1" applyBorder="1" applyAlignment="1">
      <alignment horizontal="center" vertical="center" wrapText="1"/>
    </xf>
    <xf numFmtId="1" fontId="2" fillId="0" borderId="58" xfId="0" applyNumberFormat="1" applyFont="1" applyBorder="1" applyAlignment="1">
      <alignment horizontal="center" vertical="center" wrapText="1"/>
    </xf>
    <xf numFmtId="1" fontId="2" fillId="0" borderId="59" xfId="0" applyNumberFormat="1" applyFont="1" applyBorder="1" applyAlignment="1">
      <alignment horizontal="center" vertical="center" wrapText="1"/>
    </xf>
    <xf numFmtId="1" fontId="4" fillId="0" borderId="50" xfId="0" applyNumberFormat="1" applyFont="1" applyFill="1" applyBorder="1" applyAlignment="1">
      <alignment horizontal="center" vertical="center" textRotation="90"/>
    </xf>
    <xf numFmtId="1" fontId="4" fillId="0" borderId="37" xfId="0" applyNumberFormat="1" applyFont="1" applyFill="1" applyBorder="1" applyAlignment="1">
      <alignment horizontal="center" vertical="center" textRotation="90"/>
    </xf>
    <xf numFmtId="1" fontId="4" fillId="0" borderId="38" xfId="0" applyNumberFormat="1" applyFont="1" applyFill="1" applyBorder="1" applyAlignment="1">
      <alignment horizontal="center" vertical="center" textRotation="90"/>
    </xf>
    <xf numFmtId="1" fontId="2" fillId="0" borderId="49" xfId="0" applyNumberFormat="1" applyFont="1" applyBorder="1" applyAlignment="1">
      <alignment horizontal="center" vertical="center" wrapText="1"/>
    </xf>
    <xf numFmtId="1" fontId="2" fillId="0" borderId="60" xfId="0" applyNumberFormat="1" applyFont="1" applyBorder="1" applyAlignment="1">
      <alignment horizontal="center" vertical="center" wrapText="1"/>
    </xf>
    <xf numFmtId="1" fontId="2" fillId="0" borderId="61" xfId="0" applyNumberFormat="1" applyFont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center" vertical="center" wrapText="1"/>
    </xf>
    <xf numFmtId="1" fontId="2" fillId="0" borderId="55" xfId="0" applyNumberFormat="1" applyFont="1" applyFill="1" applyBorder="1" applyAlignment="1">
      <alignment horizontal="center" vertical="center" wrapText="1"/>
    </xf>
    <xf numFmtId="1" fontId="2" fillId="0" borderId="56" xfId="0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right" vertical="center"/>
    </xf>
    <xf numFmtId="0" fontId="4" fillId="33" borderId="32" xfId="0" applyFont="1" applyFill="1" applyBorder="1" applyAlignment="1">
      <alignment horizontal="right" vertical="center"/>
    </xf>
    <xf numFmtId="0" fontId="4" fillId="33" borderId="33" xfId="0" applyFont="1" applyFill="1" applyBorder="1" applyAlignment="1">
      <alignment horizontal="right" vertical="center"/>
    </xf>
    <xf numFmtId="0" fontId="16" fillId="0" borderId="26" xfId="53" applyFont="1" applyFill="1" applyBorder="1" applyAlignment="1">
      <alignment horizontal="left"/>
      <protection/>
    </xf>
    <xf numFmtId="0" fontId="16" fillId="0" borderId="33" xfId="53" applyFont="1" applyFill="1" applyBorder="1" applyAlignment="1">
      <alignment horizontal="left"/>
      <protection/>
    </xf>
    <xf numFmtId="0" fontId="16" fillId="0" borderId="26" xfId="53" applyFont="1" applyFill="1" applyBorder="1" applyAlignment="1">
      <alignment horizontal="left" wrapText="1"/>
      <protection/>
    </xf>
    <xf numFmtId="0" fontId="16" fillId="0" borderId="33" xfId="53" applyFont="1" applyFill="1" applyBorder="1" applyAlignment="1">
      <alignment horizontal="left" wrapText="1"/>
      <protection/>
    </xf>
    <xf numFmtId="1" fontId="4" fillId="33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8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workbookViewId="0" topLeftCell="A1">
      <selection activeCell="M11" sqref="M11"/>
    </sheetView>
  </sheetViews>
  <sheetFormatPr defaultColWidth="9.00390625" defaultRowHeight="12.75"/>
  <cols>
    <col min="1" max="1" width="9.125" style="0" customWidth="1"/>
    <col min="2" max="2" width="24.125" style="0" customWidth="1"/>
    <col min="3" max="3" width="11.125" style="0" customWidth="1"/>
    <col min="4" max="4" width="16.75390625" style="0" customWidth="1"/>
    <col min="5" max="5" width="18.625" style="0" customWidth="1"/>
    <col min="6" max="6" width="17.75390625" style="0" customWidth="1"/>
    <col min="7" max="7" width="19.75390625" style="0" customWidth="1"/>
    <col min="8" max="8" width="11.875" style="0" customWidth="1"/>
    <col min="9" max="9" width="12.875" style="0" customWidth="1"/>
    <col min="14" max="14" width="9.25390625" style="0" customWidth="1"/>
  </cols>
  <sheetData>
    <row r="1" spans="7:9" ht="15">
      <c r="G1" s="169" t="s">
        <v>97</v>
      </c>
      <c r="H1" s="169"/>
      <c r="I1" s="169"/>
    </row>
    <row r="2" spans="7:9" ht="15">
      <c r="G2" s="166" t="s">
        <v>221</v>
      </c>
      <c r="H2" s="166"/>
      <c r="I2" s="166"/>
    </row>
    <row r="3" spans="7:9" ht="18" customHeight="1">
      <c r="G3" s="166" t="s">
        <v>222</v>
      </c>
      <c r="H3" s="166"/>
      <c r="I3" s="166"/>
    </row>
    <row r="4" spans="7:9" ht="15">
      <c r="G4" s="248" t="s">
        <v>223</v>
      </c>
      <c r="H4" s="248"/>
      <c r="I4" s="248"/>
    </row>
    <row r="7" spans="1:9" ht="18">
      <c r="A7" s="170" t="s">
        <v>4</v>
      </c>
      <c r="B7" s="170"/>
      <c r="C7" s="170"/>
      <c r="D7" s="170"/>
      <c r="E7" s="170"/>
      <c r="F7" s="170"/>
      <c r="G7" s="170"/>
      <c r="H7" s="170"/>
      <c r="I7" s="170"/>
    </row>
    <row r="8" spans="1:9" ht="15">
      <c r="A8" s="165" t="s">
        <v>98</v>
      </c>
      <c r="B8" s="165"/>
      <c r="C8" s="165"/>
      <c r="D8" s="165"/>
      <c r="E8" s="165"/>
      <c r="F8" s="165"/>
      <c r="G8" s="165"/>
      <c r="H8" s="165"/>
      <c r="I8" s="165"/>
    </row>
    <row r="9" spans="1:9" ht="15">
      <c r="A9" s="171" t="s">
        <v>99</v>
      </c>
      <c r="B9" s="171"/>
      <c r="C9" s="171"/>
      <c r="D9" s="171"/>
      <c r="E9" s="171"/>
      <c r="F9" s="171"/>
      <c r="G9" s="171"/>
      <c r="H9" s="171"/>
      <c r="I9" s="171"/>
    </row>
    <row r="10" spans="1:9" ht="15.75">
      <c r="A10" s="164" t="s">
        <v>100</v>
      </c>
      <c r="B10" s="164"/>
      <c r="C10" s="164"/>
      <c r="D10" s="164"/>
      <c r="E10" s="164"/>
      <c r="F10" s="164"/>
      <c r="G10" s="164"/>
      <c r="H10" s="164"/>
      <c r="I10" s="164"/>
    </row>
    <row r="11" spans="1:9" ht="15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5.75">
      <c r="A12" s="12"/>
      <c r="B12" s="12"/>
      <c r="C12" s="12"/>
      <c r="D12" s="12"/>
      <c r="E12" s="12"/>
      <c r="F12" s="12"/>
      <c r="G12" s="12"/>
      <c r="H12" s="12"/>
      <c r="I12" s="12"/>
    </row>
    <row r="14" spans="1:9" ht="15.75">
      <c r="A14" s="166" t="s">
        <v>183</v>
      </c>
      <c r="B14" s="166"/>
      <c r="C14" s="166"/>
      <c r="D14" s="166"/>
      <c r="E14" s="166"/>
      <c r="F14" s="166"/>
      <c r="G14" s="166"/>
      <c r="H14" s="166"/>
      <c r="I14" s="166"/>
    </row>
    <row r="17" spans="5:9" ht="15.75">
      <c r="E17" s="73" t="s">
        <v>184</v>
      </c>
      <c r="F17" s="73"/>
      <c r="G17" s="73"/>
      <c r="H17" s="73"/>
      <c r="I17" s="73"/>
    </row>
    <row r="18" spans="5:9" ht="15.75">
      <c r="E18" s="73" t="s">
        <v>5</v>
      </c>
      <c r="F18" s="73"/>
      <c r="G18" s="73"/>
      <c r="H18" s="73"/>
      <c r="I18" s="73"/>
    </row>
    <row r="19" spans="5:9" ht="15.75">
      <c r="E19" s="73" t="s">
        <v>83</v>
      </c>
      <c r="F19" s="73"/>
      <c r="G19" s="73"/>
      <c r="H19" s="73"/>
      <c r="I19" s="73"/>
    </row>
    <row r="20" spans="5:9" ht="15.75">
      <c r="E20" s="73" t="s">
        <v>96</v>
      </c>
      <c r="F20" s="73"/>
      <c r="G20" s="73"/>
      <c r="H20" s="73"/>
      <c r="I20" s="73"/>
    </row>
    <row r="23" spans="1:9" ht="15.75">
      <c r="A23" s="164" t="s">
        <v>6</v>
      </c>
      <c r="B23" s="164"/>
      <c r="C23" s="164"/>
      <c r="D23" s="164"/>
      <c r="E23" s="164"/>
      <c r="F23" s="164"/>
      <c r="G23" s="164"/>
      <c r="H23" s="164"/>
      <c r="I23" s="164"/>
    </row>
    <row r="24" spans="1:9" ht="6" customHeight="1" thickBot="1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5.75" thickBot="1">
      <c r="A25" s="167" t="s">
        <v>2</v>
      </c>
      <c r="B25" s="168" t="s">
        <v>7</v>
      </c>
      <c r="C25" s="168" t="s">
        <v>8</v>
      </c>
      <c r="D25" s="168" t="s">
        <v>9</v>
      </c>
      <c r="E25" s="168"/>
      <c r="F25" s="168" t="s">
        <v>11</v>
      </c>
      <c r="G25" s="168" t="s">
        <v>12</v>
      </c>
      <c r="H25" s="168" t="s">
        <v>0</v>
      </c>
      <c r="I25" s="168" t="s">
        <v>13</v>
      </c>
    </row>
    <row r="26" spans="1:9" ht="46.5" customHeight="1" thickBot="1">
      <c r="A26" s="167"/>
      <c r="B26" s="168"/>
      <c r="C26" s="168"/>
      <c r="D26" s="14" t="s">
        <v>3</v>
      </c>
      <c r="E26" s="14" t="s">
        <v>10</v>
      </c>
      <c r="F26" s="168"/>
      <c r="G26" s="168"/>
      <c r="H26" s="168"/>
      <c r="I26" s="168"/>
    </row>
    <row r="27" spans="1:9" ht="15.75" thickBot="1">
      <c r="A27" s="13">
        <v>1</v>
      </c>
      <c r="B27" s="13">
        <v>2</v>
      </c>
      <c r="C27" s="13">
        <v>3</v>
      </c>
      <c r="D27" s="13">
        <v>4</v>
      </c>
      <c r="E27" s="13">
        <v>5</v>
      </c>
      <c r="F27" s="13">
        <v>6</v>
      </c>
      <c r="G27" s="13">
        <v>7</v>
      </c>
      <c r="H27" s="13">
        <v>8</v>
      </c>
      <c r="I27" s="13">
        <v>9</v>
      </c>
    </row>
    <row r="28" spans="1:9" ht="15.75" thickBot="1">
      <c r="A28" s="15" t="s">
        <v>14</v>
      </c>
      <c r="B28" s="15">
        <v>39</v>
      </c>
      <c r="C28" s="15"/>
      <c r="D28" s="15"/>
      <c r="E28" s="15"/>
      <c r="F28" s="15">
        <v>2</v>
      </c>
      <c r="G28" s="15"/>
      <c r="H28" s="15">
        <v>11</v>
      </c>
      <c r="I28" s="16">
        <f>SUM(B28:H28)</f>
        <v>52</v>
      </c>
    </row>
    <row r="29" spans="1:9" ht="15.75" thickBot="1">
      <c r="A29" s="15" t="s">
        <v>15</v>
      </c>
      <c r="B29" s="15">
        <v>39</v>
      </c>
      <c r="C29" s="15"/>
      <c r="D29" s="15"/>
      <c r="E29" s="15"/>
      <c r="F29" s="15">
        <v>2</v>
      </c>
      <c r="G29" s="15"/>
      <c r="H29" s="15">
        <v>11</v>
      </c>
      <c r="I29" s="16">
        <f>SUM(B29:H29)</f>
        <v>52</v>
      </c>
    </row>
    <row r="30" spans="1:9" ht="15.75" thickBot="1">
      <c r="A30" s="50" t="s">
        <v>16</v>
      </c>
      <c r="B30" s="50">
        <v>34</v>
      </c>
      <c r="C30" s="50">
        <v>2</v>
      </c>
      <c r="D30" s="50">
        <v>4</v>
      </c>
      <c r="E30" s="50"/>
      <c r="F30" s="50">
        <v>2</v>
      </c>
      <c r="G30" s="50"/>
      <c r="H30" s="50">
        <v>10</v>
      </c>
      <c r="I30" s="51">
        <f>SUM(B30:H30)</f>
        <v>52</v>
      </c>
    </row>
    <row r="31" spans="1:9" ht="15.75" thickBot="1">
      <c r="A31" s="50" t="s">
        <v>82</v>
      </c>
      <c r="B31" s="50">
        <v>19</v>
      </c>
      <c r="C31" s="50">
        <v>4</v>
      </c>
      <c r="D31" s="50">
        <v>7</v>
      </c>
      <c r="E31" s="50">
        <v>4</v>
      </c>
      <c r="F31" s="50">
        <v>1</v>
      </c>
      <c r="G31" s="50">
        <v>6</v>
      </c>
      <c r="H31" s="50">
        <v>2</v>
      </c>
      <c r="I31" s="51">
        <f>SUM(B31:H31)</f>
        <v>43</v>
      </c>
    </row>
    <row r="32" spans="1:9" ht="15.75" thickBot="1">
      <c r="A32" s="52" t="s">
        <v>13</v>
      </c>
      <c r="B32" s="51">
        <f>SUM(B28:B31)</f>
        <v>131</v>
      </c>
      <c r="C32" s="51">
        <f aca="true" t="shared" si="0" ref="C32:H32">SUM(C28:C31)</f>
        <v>6</v>
      </c>
      <c r="D32" s="51">
        <f t="shared" si="0"/>
        <v>11</v>
      </c>
      <c r="E32" s="51">
        <f t="shared" si="0"/>
        <v>4</v>
      </c>
      <c r="F32" s="51">
        <f t="shared" si="0"/>
        <v>7</v>
      </c>
      <c r="G32" s="51">
        <f t="shared" si="0"/>
        <v>6</v>
      </c>
      <c r="H32" s="51">
        <f t="shared" si="0"/>
        <v>34</v>
      </c>
      <c r="I32" s="50"/>
    </row>
  </sheetData>
  <sheetProtection/>
  <mergeCells count="18">
    <mergeCell ref="G1:I1"/>
    <mergeCell ref="G2:I2"/>
    <mergeCell ref="G3:I3"/>
    <mergeCell ref="G4:I4"/>
    <mergeCell ref="F25:F26"/>
    <mergeCell ref="H25:H26"/>
    <mergeCell ref="I25:I26"/>
    <mergeCell ref="G25:G26"/>
    <mergeCell ref="A7:I7"/>
    <mergeCell ref="A9:I9"/>
    <mergeCell ref="A10:I10"/>
    <mergeCell ref="A8:I8"/>
    <mergeCell ref="A14:I14"/>
    <mergeCell ref="A25:A26"/>
    <mergeCell ref="B25:B26"/>
    <mergeCell ref="A23:I23"/>
    <mergeCell ref="C25:C26"/>
    <mergeCell ref="D25:E25"/>
  </mergeCells>
  <printOptions/>
  <pageMargins left="0.3937007874015748" right="0.2362204724409449" top="0.3937007874015748" bottom="0.275590551181102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="75" zoomScaleNormal="75" zoomScaleSheetLayoutView="75" zoomScalePageLayoutView="0" workbookViewId="0" topLeftCell="A4">
      <selection activeCell="D30" sqref="D30"/>
    </sheetView>
  </sheetViews>
  <sheetFormatPr defaultColWidth="9.00390625" defaultRowHeight="12.75"/>
  <cols>
    <col min="1" max="1" width="10.875" style="1" customWidth="1"/>
    <col min="2" max="2" width="37.625" style="1" customWidth="1"/>
    <col min="3" max="3" width="16.375" style="1" customWidth="1"/>
    <col min="4" max="4" width="9.625" style="1" customWidth="1"/>
    <col min="5" max="8" width="8.00390625" style="1" customWidth="1"/>
    <col min="9" max="10" width="7.625" style="1" customWidth="1"/>
    <col min="11" max="16" width="7.625" style="4" customWidth="1"/>
    <col min="17" max="16384" width="9.125" style="1" customWidth="1"/>
  </cols>
  <sheetData>
    <row r="1" spans="1:16" ht="16.5" customHeight="1">
      <c r="A1" s="6" t="s">
        <v>67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39"/>
    </row>
    <row r="2" spans="1:16" ht="15.75" customHeight="1">
      <c r="A2" s="212" t="s">
        <v>17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4"/>
    </row>
    <row r="3" spans="1:16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0"/>
    </row>
    <row r="4" spans="1:16" ht="15" customHeight="1" thickBot="1">
      <c r="A4" s="215" t="s">
        <v>1</v>
      </c>
      <c r="B4" s="216" t="s">
        <v>18</v>
      </c>
      <c r="C4" s="172" t="s">
        <v>19</v>
      </c>
      <c r="D4" s="194" t="s">
        <v>127</v>
      </c>
      <c r="E4" s="195"/>
      <c r="F4" s="195"/>
      <c r="G4" s="195"/>
      <c r="H4" s="195"/>
      <c r="I4" s="177" t="s">
        <v>162</v>
      </c>
      <c r="J4" s="178"/>
      <c r="K4" s="178"/>
      <c r="L4" s="178"/>
      <c r="M4" s="178"/>
      <c r="N4" s="178"/>
      <c r="O4" s="178"/>
      <c r="P4" s="179"/>
    </row>
    <row r="5" spans="1:16" ht="15" customHeight="1" thickBot="1">
      <c r="A5" s="215"/>
      <c r="B5" s="217"/>
      <c r="C5" s="173"/>
      <c r="D5" s="196"/>
      <c r="E5" s="197"/>
      <c r="F5" s="197"/>
      <c r="G5" s="197"/>
      <c r="H5" s="197"/>
      <c r="I5" s="180"/>
      <c r="J5" s="181"/>
      <c r="K5" s="181"/>
      <c r="L5" s="181"/>
      <c r="M5" s="181"/>
      <c r="N5" s="181"/>
      <c r="O5" s="181"/>
      <c r="P5" s="182"/>
    </row>
    <row r="6" spans="1:16" ht="15" customHeight="1" thickBot="1">
      <c r="A6" s="215"/>
      <c r="B6" s="217"/>
      <c r="C6" s="173"/>
      <c r="D6" s="172" t="s">
        <v>160</v>
      </c>
      <c r="E6" s="175" t="s">
        <v>161</v>
      </c>
      <c r="F6" s="176"/>
      <c r="G6" s="176"/>
      <c r="H6" s="176"/>
      <c r="I6" s="183"/>
      <c r="J6" s="184"/>
      <c r="K6" s="184"/>
      <c r="L6" s="184"/>
      <c r="M6" s="184"/>
      <c r="N6" s="184"/>
      <c r="O6" s="184"/>
      <c r="P6" s="185"/>
    </row>
    <row r="7" spans="1:16" ht="15" customHeight="1" thickBot="1">
      <c r="A7" s="215"/>
      <c r="B7" s="217"/>
      <c r="C7" s="173"/>
      <c r="D7" s="173"/>
      <c r="E7" s="198" t="s">
        <v>129</v>
      </c>
      <c r="F7" s="199"/>
      <c r="G7" s="199"/>
      <c r="H7" s="186" t="s">
        <v>130</v>
      </c>
      <c r="I7" s="205" t="s">
        <v>14</v>
      </c>
      <c r="J7" s="205"/>
      <c r="K7" s="200" t="s">
        <v>15</v>
      </c>
      <c r="L7" s="201"/>
      <c r="M7" s="200" t="s">
        <v>16</v>
      </c>
      <c r="N7" s="201"/>
      <c r="O7" s="200" t="s">
        <v>82</v>
      </c>
      <c r="P7" s="220"/>
    </row>
    <row r="8" spans="1:16" ht="15" customHeight="1" thickBot="1">
      <c r="A8" s="215"/>
      <c r="B8" s="217"/>
      <c r="C8" s="173"/>
      <c r="D8" s="173"/>
      <c r="E8" s="191" t="s">
        <v>20</v>
      </c>
      <c r="F8" s="189" t="s">
        <v>68</v>
      </c>
      <c r="G8" s="190"/>
      <c r="H8" s="187"/>
      <c r="I8" s="206" t="s">
        <v>84</v>
      </c>
      <c r="J8" s="202" t="s">
        <v>85</v>
      </c>
      <c r="K8" s="209" t="s">
        <v>66</v>
      </c>
      <c r="L8" s="202" t="s">
        <v>93</v>
      </c>
      <c r="M8" s="209" t="s">
        <v>94</v>
      </c>
      <c r="N8" s="202" t="s">
        <v>95</v>
      </c>
      <c r="O8" s="209" t="s">
        <v>213</v>
      </c>
      <c r="P8" s="202" t="s">
        <v>159</v>
      </c>
    </row>
    <row r="9" spans="1:16" ht="15" customHeight="1" thickBot="1">
      <c r="A9" s="215"/>
      <c r="B9" s="217"/>
      <c r="C9" s="219"/>
      <c r="D9" s="173"/>
      <c r="E9" s="192"/>
      <c r="F9" s="221" t="s">
        <v>64</v>
      </c>
      <c r="G9" s="223" t="s">
        <v>128</v>
      </c>
      <c r="H9" s="187"/>
      <c r="I9" s="207"/>
      <c r="J9" s="203"/>
      <c r="K9" s="210"/>
      <c r="L9" s="203"/>
      <c r="M9" s="210"/>
      <c r="N9" s="203"/>
      <c r="O9" s="210"/>
      <c r="P9" s="203"/>
    </row>
    <row r="10" spans="1:16" ht="17.25" customHeight="1" thickBot="1">
      <c r="A10" s="215"/>
      <c r="B10" s="217"/>
      <c r="C10" s="173"/>
      <c r="D10" s="173"/>
      <c r="E10" s="192"/>
      <c r="F10" s="222"/>
      <c r="G10" s="224"/>
      <c r="H10" s="187"/>
      <c r="I10" s="207"/>
      <c r="J10" s="203"/>
      <c r="K10" s="210"/>
      <c r="L10" s="203"/>
      <c r="M10" s="210"/>
      <c r="N10" s="203"/>
      <c r="O10" s="210"/>
      <c r="P10" s="203"/>
    </row>
    <row r="11" spans="1:16" ht="15.75" customHeight="1" thickBot="1">
      <c r="A11" s="215"/>
      <c r="B11" s="217"/>
      <c r="C11" s="173"/>
      <c r="D11" s="173"/>
      <c r="E11" s="192"/>
      <c r="F11" s="222"/>
      <c r="G11" s="224"/>
      <c r="H11" s="187"/>
      <c r="I11" s="207"/>
      <c r="J11" s="203"/>
      <c r="K11" s="210"/>
      <c r="L11" s="203"/>
      <c r="M11" s="210"/>
      <c r="N11" s="203"/>
      <c r="O11" s="210"/>
      <c r="P11" s="203"/>
    </row>
    <row r="12" spans="1:16" ht="27.75" customHeight="1" thickBot="1">
      <c r="A12" s="215"/>
      <c r="B12" s="218"/>
      <c r="C12" s="174"/>
      <c r="D12" s="174"/>
      <c r="E12" s="193"/>
      <c r="F12" s="222"/>
      <c r="G12" s="224"/>
      <c r="H12" s="188"/>
      <c r="I12" s="208"/>
      <c r="J12" s="204"/>
      <c r="K12" s="211"/>
      <c r="L12" s="204"/>
      <c r="M12" s="211"/>
      <c r="N12" s="204"/>
      <c r="O12" s="211"/>
      <c r="P12" s="204"/>
    </row>
    <row r="13" spans="1:16" s="4" customFormat="1" ht="18" customHeight="1" thickBot="1">
      <c r="A13" s="17">
        <v>1</v>
      </c>
      <c r="B13" s="18">
        <v>2</v>
      </c>
      <c r="C13" s="9">
        <v>3</v>
      </c>
      <c r="D13" s="77">
        <v>4</v>
      </c>
      <c r="E13" s="9">
        <v>5</v>
      </c>
      <c r="F13" s="44">
        <v>6</v>
      </c>
      <c r="G13" s="41">
        <v>7</v>
      </c>
      <c r="H13" s="9">
        <v>8</v>
      </c>
      <c r="I13" s="78">
        <v>9</v>
      </c>
      <c r="J13" s="18">
        <v>10</v>
      </c>
      <c r="K13" s="17">
        <v>11</v>
      </c>
      <c r="L13" s="18">
        <v>12</v>
      </c>
      <c r="M13" s="17">
        <v>13</v>
      </c>
      <c r="N13" s="18">
        <v>14</v>
      </c>
      <c r="O13" s="17">
        <v>15</v>
      </c>
      <c r="P13" s="18">
        <v>16</v>
      </c>
    </row>
    <row r="14" spans="1:16" ht="13.5" customHeight="1" hidden="1" thickBot="1">
      <c r="A14" s="19"/>
      <c r="B14" s="20"/>
      <c r="C14" s="3"/>
      <c r="D14" s="3"/>
      <c r="E14" s="74"/>
      <c r="F14" s="45"/>
      <c r="G14" s="20"/>
      <c r="H14" s="82"/>
      <c r="I14" s="46"/>
      <c r="J14" s="20"/>
      <c r="K14" s="21"/>
      <c r="L14" s="22"/>
      <c r="M14" s="21"/>
      <c r="N14" s="22"/>
      <c r="O14" s="21"/>
      <c r="P14" s="23"/>
    </row>
    <row r="15" spans="1:16" ht="13.5" customHeight="1" hidden="1" thickBot="1">
      <c r="A15" s="19"/>
      <c r="B15" s="20"/>
      <c r="C15" s="3"/>
      <c r="D15" s="3"/>
      <c r="E15" s="74"/>
      <c r="F15" s="45"/>
      <c r="G15" s="20"/>
      <c r="H15" s="82"/>
      <c r="I15" s="46"/>
      <c r="J15" s="20"/>
      <c r="K15" s="21"/>
      <c r="L15" s="22"/>
      <c r="M15" s="21"/>
      <c r="N15" s="22"/>
      <c r="O15" s="21"/>
      <c r="P15" s="23"/>
    </row>
    <row r="16" spans="1:16" ht="13.5" customHeight="1" hidden="1" thickBot="1">
      <c r="A16" s="19"/>
      <c r="B16" s="20"/>
      <c r="C16" s="3"/>
      <c r="D16" s="3"/>
      <c r="E16" s="74"/>
      <c r="F16" s="45"/>
      <c r="G16" s="20"/>
      <c r="H16" s="82"/>
      <c r="I16" s="46"/>
      <c r="J16" s="20"/>
      <c r="K16" s="21"/>
      <c r="L16" s="22"/>
      <c r="M16" s="21"/>
      <c r="N16" s="22"/>
      <c r="O16" s="21"/>
      <c r="P16" s="23"/>
    </row>
    <row r="17" spans="1:16" ht="13.5" customHeight="1" hidden="1" thickBot="1">
      <c r="A17" s="19"/>
      <c r="B17" s="20"/>
      <c r="C17" s="3"/>
      <c r="D17" s="3"/>
      <c r="E17" s="74"/>
      <c r="F17" s="45"/>
      <c r="G17" s="20"/>
      <c r="H17" s="82"/>
      <c r="I17" s="46"/>
      <c r="J17" s="20"/>
      <c r="K17" s="21"/>
      <c r="L17" s="22"/>
      <c r="M17" s="21"/>
      <c r="N17" s="22"/>
      <c r="O17" s="21"/>
      <c r="P17" s="23"/>
    </row>
    <row r="18" spans="1:16" ht="13.5" customHeight="1" hidden="1" thickBot="1">
      <c r="A18" s="19"/>
      <c r="B18" s="20"/>
      <c r="C18" s="3"/>
      <c r="D18" s="3"/>
      <c r="E18" s="74"/>
      <c r="F18" s="45"/>
      <c r="G18" s="20"/>
      <c r="H18" s="82"/>
      <c r="I18" s="46"/>
      <c r="J18" s="20"/>
      <c r="K18" s="21"/>
      <c r="L18" s="22"/>
      <c r="M18" s="21"/>
      <c r="N18" s="22"/>
      <c r="O18" s="21"/>
      <c r="P18" s="23"/>
    </row>
    <row r="19" spans="1:16" s="5" customFormat="1" ht="45" customHeight="1" thickBot="1">
      <c r="A19" s="34" t="s">
        <v>86</v>
      </c>
      <c r="B19" s="53" t="s">
        <v>101</v>
      </c>
      <c r="C19" s="35" t="s">
        <v>87</v>
      </c>
      <c r="D19" s="111">
        <f>E19</f>
        <v>1404</v>
      </c>
      <c r="E19" s="36">
        <f>SUM(E20:E36)</f>
        <v>1404</v>
      </c>
      <c r="F19" s="42">
        <f>SUM(F20:F36)</f>
        <v>580</v>
      </c>
      <c r="G19" s="81">
        <v>20</v>
      </c>
      <c r="H19" s="36">
        <v>0</v>
      </c>
      <c r="I19" s="79">
        <f>SUM(I20:I36)</f>
        <v>612</v>
      </c>
      <c r="J19" s="37">
        <f>SUM(J20:J36)</f>
        <v>792</v>
      </c>
      <c r="K19" s="38">
        <v>0</v>
      </c>
      <c r="L19" s="37">
        <v>0</v>
      </c>
      <c r="M19" s="38">
        <v>0</v>
      </c>
      <c r="N19" s="37">
        <v>0</v>
      </c>
      <c r="O19" s="38">
        <v>0</v>
      </c>
      <c r="P19" s="37">
        <v>0</v>
      </c>
    </row>
    <row r="20" spans="1:16" ht="21.75" customHeight="1" thickBot="1">
      <c r="A20" s="54" t="s">
        <v>102</v>
      </c>
      <c r="B20" s="112" t="s">
        <v>163</v>
      </c>
      <c r="C20" s="56" t="s">
        <v>79</v>
      </c>
      <c r="D20" s="113">
        <f>E20</f>
        <v>78</v>
      </c>
      <c r="E20" s="57">
        <f aca="true" t="shared" si="0" ref="E20:E33">G20+I20+J20</f>
        <v>78</v>
      </c>
      <c r="F20" s="58">
        <v>78</v>
      </c>
      <c r="G20" s="60"/>
      <c r="H20" s="83"/>
      <c r="I20" s="59">
        <v>34</v>
      </c>
      <c r="J20" s="60">
        <v>44</v>
      </c>
      <c r="K20" s="27"/>
      <c r="L20" s="28"/>
      <c r="M20" s="27"/>
      <c r="N20" s="28"/>
      <c r="O20" s="27"/>
      <c r="P20" s="29"/>
    </row>
    <row r="21" spans="1:16" ht="21.75" customHeight="1" thickBot="1">
      <c r="A21" s="54" t="s">
        <v>103</v>
      </c>
      <c r="B21" s="112" t="s">
        <v>164</v>
      </c>
      <c r="C21" s="56" t="s">
        <v>80</v>
      </c>
      <c r="D21" s="113">
        <f aca="true" t="shared" si="1" ref="D21:D33">E21</f>
        <v>117</v>
      </c>
      <c r="E21" s="57">
        <f t="shared" si="0"/>
        <v>117</v>
      </c>
      <c r="F21" s="58">
        <v>22</v>
      </c>
      <c r="G21" s="60"/>
      <c r="H21" s="83"/>
      <c r="I21" s="59">
        <v>51</v>
      </c>
      <c r="J21" s="60">
        <v>66</v>
      </c>
      <c r="K21" s="27"/>
      <c r="L21" s="28"/>
      <c r="M21" s="27"/>
      <c r="N21" s="28"/>
      <c r="O21" s="27"/>
      <c r="P21" s="29"/>
    </row>
    <row r="22" spans="1:16" ht="21.75" customHeight="1" thickBot="1">
      <c r="A22" s="54" t="s">
        <v>165</v>
      </c>
      <c r="B22" s="55" t="s">
        <v>21</v>
      </c>
      <c r="C22" s="56" t="s">
        <v>80</v>
      </c>
      <c r="D22" s="113">
        <f t="shared" si="1"/>
        <v>117</v>
      </c>
      <c r="E22" s="57">
        <f t="shared" si="0"/>
        <v>117</v>
      </c>
      <c r="F22" s="58">
        <v>117</v>
      </c>
      <c r="G22" s="60"/>
      <c r="H22" s="83"/>
      <c r="I22" s="59">
        <v>51</v>
      </c>
      <c r="J22" s="60">
        <v>66</v>
      </c>
      <c r="K22" s="27"/>
      <c r="L22" s="28"/>
      <c r="M22" s="27"/>
      <c r="N22" s="28"/>
      <c r="O22" s="27"/>
      <c r="P22" s="29"/>
    </row>
    <row r="23" spans="1:16" ht="24" customHeight="1" thickBot="1">
      <c r="A23" s="54" t="s">
        <v>166</v>
      </c>
      <c r="B23" s="61" t="s">
        <v>219</v>
      </c>
      <c r="C23" s="62" t="s">
        <v>79</v>
      </c>
      <c r="D23" s="113">
        <f t="shared" si="1"/>
        <v>234</v>
      </c>
      <c r="E23" s="57">
        <f t="shared" si="0"/>
        <v>234</v>
      </c>
      <c r="F23" s="58">
        <v>84</v>
      </c>
      <c r="G23" s="60"/>
      <c r="H23" s="83"/>
      <c r="I23" s="59">
        <v>102</v>
      </c>
      <c r="J23" s="60">
        <v>132</v>
      </c>
      <c r="K23" s="27"/>
      <c r="L23" s="28"/>
      <c r="M23" s="27"/>
      <c r="N23" s="28"/>
      <c r="O23" s="27"/>
      <c r="P23" s="29"/>
    </row>
    <row r="24" spans="1:16" ht="24.75" customHeight="1" thickBot="1">
      <c r="A24" s="54" t="s">
        <v>105</v>
      </c>
      <c r="B24" s="61" t="s">
        <v>104</v>
      </c>
      <c r="C24" s="56" t="s">
        <v>179</v>
      </c>
      <c r="D24" s="113">
        <f t="shared" si="1"/>
        <v>117</v>
      </c>
      <c r="E24" s="57">
        <f t="shared" si="0"/>
        <v>117</v>
      </c>
      <c r="F24" s="58">
        <v>10</v>
      </c>
      <c r="G24" s="60"/>
      <c r="H24" s="83"/>
      <c r="I24" s="59">
        <v>51</v>
      </c>
      <c r="J24" s="60">
        <v>66</v>
      </c>
      <c r="K24" s="27"/>
      <c r="L24" s="28"/>
      <c r="M24" s="27"/>
      <c r="N24" s="28"/>
      <c r="O24" s="27"/>
      <c r="P24" s="29"/>
    </row>
    <row r="25" spans="1:16" ht="24.75" customHeight="1" thickBot="1">
      <c r="A25" s="54" t="s">
        <v>106</v>
      </c>
      <c r="B25" s="55" t="s">
        <v>22</v>
      </c>
      <c r="C25" s="56" t="s">
        <v>90</v>
      </c>
      <c r="D25" s="113">
        <f t="shared" si="1"/>
        <v>117</v>
      </c>
      <c r="E25" s="57">
        <f t="shared" si="0"/>
        <v>117</v>
      </c>
      <c r="F25" s="63">
        <v>117</v>
      </c>
      <c r="G25" s="65"/>
      <c r="H25" s="84"/>
      <c r="I25" s="64">
        <v>51</v>
      </c>
      <c r="J25" s="65">
        <v>66</v>
      </c>
      <c r="K25" s="27"/>
      <c r="L25" s="28"/>
      <c r="M25" s="27"/>
      <c r="N25" s="28"/>
      <c r="O25" s="27"/>
      <c r="P25" s="29"/>
    </row>
    <row r="26" spans="1:16" ht="24.75" customHeight="1" thickBot="1">
      <c r="A26" s="54" t="s">
        <v>167</v>
      </c>
      <c r="B26" s="55" t="s">
        <v>91</v>
      </c>
      <c r="C26" s="56" t="s">
        <v>80</v>
      </c>
      <c r="D26" s="113">
        <f t="shared" si="1"/>
        <v>70</v>
      </c>
      <c r="E26" s="57">
        <f t="shared" si="0"/>
        <v>70</v>
      </c>
      <c r="F26" s="63">
        <v>12</v>
      </c>
      <c r="G26" s="65"/>
      <c r="H26" s="84"/>
      <c r="I26" s="80">
        <v>34</v>
      </c>
      <c r="J26" s="65">
        <v>36</v>
      </c>
      <c r="K26" s="25"/>
      <c r="L26" s="30"/>
      <c r="M26" s="31"/>
      <c r="N26" s="32"/>
      <c r="O26" s="31"/>
      <c r="P26" s="11"/>
    </row>
    <row r="27" spans="1:16" ht="24.75" customHeight="1" thickBot="1">
      <c r="A27" s="54" t="s">
        <v>116</v>
      </c>
      <c r="B27" s="55" t="s">
        <v>75</v>
      </c>
      <c r="C27" s="56" t="s">
        <v>80</v>
      </c>
      <c r="D27" s="113">
        <f t="shared" si="1"/>
        <v>100</v>
      </c>
      <c r="E27" s="57">
        <f t="shared" si="0"/>
        <v>100</v>
      </c>
      <c r="F27" s="63">
        <v>60</v>
      </c>
      <c r="G27" s="65"/>
      <c r="H27" s="84"/>
      <c r="I27" s="64">
        <v>34</v>
      </c>
      <c r="J27" s="65">
        <v>66</v>
      </c>
      <c r="K27" s="25"/>
      <c r="L27" s="30"/>
      <c r="M27" s="31"/>
      <c r="N27" s="32"/>
      <c r="O27" s="31"/>
      <c r="P27" s="11"/>
    </row>
    <row r="28" spans="1:16" ht="24.75" customHeight="1" thickBot="1">
      <c r="A28" s="54" t="s">
        <v>168</v>
      </c>
      <c r="B28" s="55" t="s">
        <v>92</v>
      </c>
      <c r="C28" s="62" t="s">
        <v>79</v>
      </c>
      <c r="D28" s="113">
        <f t="shared" si="1"/>
        <v>117</v>
      </c>
      <c r="E28" s="57">
        <f t="shared" si="0"/>
        <v>117</v>
      </c>
      <c r="F28" s="63">
        <v>30</v>
      </c>
      <c r="G28" s="65"/>
      <c r="H28" s="84"/>
      <c r="I28" s="64">
        <v>51</v>
      </c>
      <c r="J28" s="65">
        <v>66</v>
      </c>
      <c r="K28" s="25"/>
      <c r="L28" s="30"/>
      <c r="M28" s="31"/>
      <c r="N28" s="32"/>
      <c r="O28" s="31"/>
      <c r="P28" s="11"/>
    </row>
    <row r="29" spans="1:16" ht="24.75" customHeight="1" thickBot="1">
      <c r="A29" s="54" t="s">
        <v>108</v>
      </c>
      <c r="B29" s="55" t="s">
        <v>218</v>
      </c>
      <c r="C29" s="56" t="s">
        <v>80</v>
      </c>
      <c r="D29" s="113">
        <f>E29</f>
        <v>39</v>
      </c>
      <c r="E29" s="57">
        <f>G29+I29+J29</f>
        <v>39</v>
      </c>
      <c r="F29" s="63">
        <v>8</v>
      </c>
      <c r="G29" s="65"/>
      <c r="H29" s="84"/>
      <c r="I29" s="80">
        <v>17</v>
      </c>
      <c r="J29" s="65">
        <v>22</v>
      </c>
      <c r="K29" s="25"/>
      <c r="L29" s="30"/>
      <c r="M29" s="31"/>
      <c r="N29" s="32"/>
      <c r="O29" s="31"/>
      <c r="P29" s="11"/>
    </row>
    <row r="30" spans="1:16" ht="24.75" customHeight="1" thickBot="1">
      <c r="A30" s="54" t="s">
        <v>109</v>
      </c>
      <c r="B30" s="55" t="s">
        <v>107</v>
      </c>
      <c r="C30" s="56" t="s">
        <v>80</v>
      </c>
      <c r="D30" s="113">
        <f t="shared" si="1"/>
        <v>78</v>
      </c>
      <c r="E30" s="57">
        <f t="shared" si="0"/>
        <v>78</v>
      </c>
      <c r="F30" s="63">
        <v>10</v>
      </c>
      <c r="G30" s="65"/>
      <c r="H30" s="84"/>
      <c r="I30" s="64">
        <v>34</v>
      </c>
      <c r="J30" s="65">
        <v>44</v>
      </c>
      <c r="K30" s="25"/>
      <c r="L30" s="30"/>
      <c r="M30" s="31"/>
      <c r="N30" s="32"/>
      <c r="O30" s="31"/>
      <c r="P30" s="11"/>
    </row>
    <row r="31" spans="1:16" ht="37.5" customHeight="1" thickBot="1">
      <c r="A31" s="54" t="s">
        <v>110</v>
      </c>
      <c r="B31" s="24" t="s">
        <v>88</v>
      </c>
      <c r="C31" s="56" t="s">
        <v>179</v>
      </c>
      <c r="D31" s="113">
        <f t="shared" si="1"/>
        <v>117</v>
      </c>
      <c r="E31" s="57">
        <f t="shared" si="0"/>
        <v>117</v>
      </c>
      <c r="F31" s="63">
        <v>20</v>
      </c>
      <c r="G31" s="65"/>
      <c r="H31" s="84"/>
      <c r="I31" s="80">
        <v>51</v>
      </c>
      <c r="J31" s="65">
        <v>66</v>
      </c>
      <c r="K31" s="25"/>
      <c r="L31" s="30"/>
      <c r="M31" s="31"/>
      <c r="N31" s="32"/>
      <c r="O31" s="31"/>
      <c r="P31" s="11"/>
    </row>
    <row r="32" spans="1:16" ht="26.25" customHeight="1" thickBot="1">
      <c r="A32" s="54" t="s">
        <v>169</v>
      </c>
      <c r="B32" s="55" t="s">
        <v>89</v>
      </c>
      <c r="C32" s="56" t="s">
        <v>78</v>
      </c>
      <c r="D32" s="113">
        <f t="shared" si="1"/>
        <v>34</v>
      </c>
      <c r="E32" s="57">
        <f t="shared" si="0"/>
        <v>34</v>
      </c>
      <c r="F32" s="63">
        <v>4</v>
      </c>
      <c r="G32" s="65"/>
      <c r="H32" s="84"/>
      <c r="I32" s="80">
        <v>34</v>
      </c>
      <c r="J32" s="65"/>
      <c r="K32" s="25"/>
      <c r="L32" s="30"/>
      <c r="M32" s="31"/>
      <c r="N32" s="32"/>
      <c r="O32" s="31"/>
      <c r="P32" s="11"/>
    </row>
    <row r="33" spans="1:16" ht="26.25" customHeight="1" thickBot="1">
      <c r="A33" s="54" t="s">
        <v>217</v>
      </c>
      <c r="B33" s="55" t="s">
        <v>111</v>
      </c>
      <c r="C33" s="56" t="s">
        <v>80</v>
      </c>
      <c r="D33" s="113">
        <f t="shared" si="1"/>
        <v>39</v>
      </c>
      <c r="E33" s="57">
        <f t="shared" si="0"/>
        <v>39</v>
      </c>
      <c r="F33" s="63">
        <v>8</v>
      </c>
      <c r="G33" s="65"/>
      <c r="H33" s="84"/>
      <c r="I33" s="80">
        <v>17</v>
      </c>
      <c r="J33" s="65">
        <v>22</v>
      </c>
      <c r="K33" s="25"/>
      <c r="L33" s="30"/>
      <c r="M33" s="31"/>
      <c r="N33" s="32"/>
      <c r="O33" s="31"/>
      <c r="P33" s="11"/>
    </row>
    <row r="34" spans="1:16" ht="21" customHeight="1" thickBot="1">
      <c r="A34" s="66" t="s">
        <v>112</v>
      </c>
      <c r="B34" s="67" t="s">
        <v>113</v>
      </c>
      <c r="C34" s="68"/>
      <c r="D34" s="114"/>
      <c r="E34" s="69"/>
      <c r="F34" s="70"/>
      <c r="G34" s="72"/>
      <c r="H34" s="85"/>
      <c r="I34" s="71"/>
      <c r="J34" s="72"/>
      <c r="K34" s="49"/>
      <c r="L34" s="48"/>
      <c r="M34" s="49"/>
      <c r="N34" s="48"/>
      <c r="O34" s="49"/>
      <c r="P34" s="47"/>
    </row>
    <row r="35" spans="1:16" ht="26.25" customHeight="1" thickBot="1">
      <c r="A35" s="54" t="s">
        <v>114</v>
      </c>
      <c r="B35" s="55" t="s">
        <v>115</v>
      </c>
      <c r="C35" s="56" t="s">
        <v>78</v>
      </c>
      <c r="D35" s="113">
        <f>E35</f>
        <v>30</v>
      </c>
      <c r="E35" s="57">
        <f>I35+J35</f>
        <v>30</v>
      </c>
      <c r="F35" s="63"/>
      <c r="G35" s="65">
        <v>20</v>
      </c>
      <c r="H35" s="84"/>
      <c r="I35" s="80"/>
      <c r="J35" s="65">
        <v>30</v>
      </c>
      <c r="K35" s="25"/>
      <c r="L35" s="30"/>
      <c r="M35" s="25"/>
      <c r="N35" s="30"/>
      <c r="O35" s="25"/>
      <c r="P35" s="26"/>
    </row>
    <row r="36" ht="18" customHeight="1"/>
    <row r="37" ht="18" customHeight="1"/>
    <row r="38" ht="18" customHeight="1"/>
    <row r="39" ht="18" customHeight="1"/>
    <row r="40" ht="18" customHeight="1"/>
  </sheetData>
  <sheetProtection/>
  <mergeCells count="26">
    <mergeCell ref="A2:P2"/>
    <mergeCell ref="A4:A12"/>
    <mergeCell ref="B4:B12"/>
    <mergeCell ref="C4:C12"/>
    <mergeCell ref="O7:P7"/>
    <mergeCell ref="F9:F12"/>
    <mergeCell ref="G9:G12"/>
    <mergeCell ref="M8:M12"/>
    <mergeCell ref="N8:N12"/>
    <mergeCell ref="O8:O12"/>
    <mergeCell ref="P8:P12"/>
    <mergeCell ref="I7:J7"/>
    <mergeCell ref="I8:I12"/>
    <mergeCell ref="J8:J12"/>
    <mergeCell ref="K8:K12"/>
    <mergeCell ref="L8:L12"/>
    <mergeCell ref="D6:D12"/>
    <mergeCell ref="E6:H6"/>
    <mergeCell ref="I4:P6"/>
    <mergeCell ref="H7:H12"/>
    <mergeCell ref="F8:G8"/>
    <mergeCell ref="E8:E12"/>
    <mergeCell ref="D4:H5"/>
    <mergeCell ref="E7:G7"/>
    <mergeCell ref="K7:L7"/>
    <mergeCell ref="M7:N7"/>
  </mergeCells>
  <conditionalFormatting sqref="E20:E25 E33 E35">
    <cfRule type="expression" priority="89" dxfId="0" stopIfTrue="1">
      <formula>#REF!+#REF!+F20+G20&lt;&gt;E20</formula>
    </cfRule>
  </conditionalFormatting>
  <conditionalFormatting sqref="E26:E30">
    <cfRule type="expression" priority="88" dxfId="0" stopIfTrue="1">
      <formula>E26&lt;&gt;#REF!+F26+G26</formula>
    </cfRule>
  </conditionalFormatting>
  <conditionalFormatting sqref="E20:E33 E35">
    <cfRule type="expression" priority="90" dxfId="0" stopIfTrue="1">
      <formula>E20&lt;&gt;#REF!+#REF!+F20</formula>
    </cfRule>
  </conditionalFormatting>
  <conditionalFormatting sqref="E20:E24 E27:E30 E35">
    <cfRule type="expression" priority="87" dxfId="0" stopIfTrue="1">
      <formula>#REF!+#REF!+F20+G20&lt;&gt;E20</formula>
    </cfRule>
  </conditionalFormatting>
  <conditionalFormatting sqref="E20:E24 E27:E30 E35">
    <cfRule type="expression" priority="86" dxfId="0" stopIfTrue="1">
      <formula>E20&lt;&gt;#REF!+#REF!+F20</formula>
    </cfRule>
  </conditionalFormatting>
  <conditionalFormatting sqref="E26">
    <cfRule type="expression" priority="85" dxfId="0" stopIfTrue="1">
      <formula>#REF!+#REF!+F26+G26&lt;&gt;E26</formula>
    </cfRule>
  </conditionalFormatting>
  <conditionalFormatting sqref="E25">
    <cfRule type="expression" priority="84" dxfId="0" stopIfTrue="1">
      <formula>#REF!+#REF!+F25+G25&lt;&gt;E25</formula>
    </cfRule>
  </conditionalFormatting>
  <conditionalFormatting sqref="E25">
    <cfRule type="expression" priority="83" dxfId="0" stopIfTrue="1">
      <formula>E25&lt;&gt;#REF!+#REF!+F25</formula>
    </cfRule>
  </conditionalFormatting>
  <conditionalFormatting sqref="E33">
    <cfRule type="expression" priority="82" dxfId="0" stopIfTrue="1">
      <formula>#REF!+#REF!+F33+G33&lt;&gt;E33</formula>
    </cfRule>
  </conditionalFormatting>
  <conditionalFormatting sqref="E26">
    <cfRule type="expression" priority="81" dxfId="0" stopIfTrue="1">
      <formula>E26&lt;&gt;#REF!+#REF!+F26</formula>
    </cfRule>
  </conditionalFormatting>
  <conditionalFormatting sqref="E31:E32">
    <cfRule type="expression" priority="80" dxfId="0" stopIfTrue="1">
      <formula>#REF!+#REF!+F31+G31&lt;&gt;E31</formula>
    </cfRule>
  </conditionalFormatting>
  <conditionalFormatting sqref="E31:E32">
    <cfRule type="expression" priority="79" dxfId="0" stopIfTrue="1">
      <formula>E31&lt;&gt;#REF!+#REF!+F31</formula>
    </cfRule>
  </conditionalFormatting>
  <conditionalFormatting sqref="E33">
    <cfRule type="expression" priority="78" dxfId="0" stopIfTrue="1">
      <formula>E33&lt;&gt;#REF!+#REF!+F33</formula>
    </cfRule>
  </conditionalFormatting>
  <conditionalFormatting sqref="E32">
    <cfRule type="expression" priority="77" dxfId="0" stopIfTrue="1">
      <formula>#REF!+#REF!+F32+G32&lt;&gt;E32</formula>
    </cfRule>
  </conditionalFormatting>
  <conditionalFormatting sqref="E32">
    <cfRule type="expression" priority="76" dxfId="0" stopIfTrue="1">
      <formula>#REF!+#REF!+F32+G32&lt;&gt;E32</formula>
    </cfRule>
  </conditionalFormatting>
  <conditionalFormatting sqref="E32">
    <cfRule type="expression" priority="75" dxfId="0" stopIfTrue="1">
      <formula>E32&lt;&gt;#REF!+#REF!+F32</formula>
    </cfRule>
  </conditionalFormatting>
  <conditionalFormatting sqref="E26:E30">
    <cfRule type="expression" priority="70" dxfId="0" stopIfTrue="1">
      <formula>E26&lt;&gt;#REF!+F26+G26</formula>
    </cfRule>
  </conditionalFormatting>
  <conditionalFormatting sqref="E20:E25 E33">
    <cfRule type="expression" priority="69" dxfId="0" stopIfTrue="1">
      <formula>#REF!+#REF!+F20+G20&lt;&gt;E20</formula>
    </cfRule>
  </conditionalFormatting>
  <conditionalFormatting sqref="E20:E33">
    <cfRule type="expression" priority="68" dxfId="0" stopIfTrue="1">
      <formula>E20&lt;&gt;#REF!+#REF!+F20</formula>
    </cfRule>
  </conditionalFormatting>
  <conditionalFormatting sqref="E20:E24 E27:E30">
    <cfRule type="expression" priority="67" dxfId="0" stopIfTrue="1">
      <formula>#REF!+#REF!+F20+G20&lt;&gt;E20</formula>
    </cfRule>
  </conditionalFormatting>
  <conditionalFormatting sqref="E20:E24 E27:E30">
    <cfRule type="expression" priority="66" dxfId="0" stopIfTrue="1">
      <formula>E20&lt;&gt;#REF!+#REF!+F20</formula>
    </cfRule>
  </conditionalFormatting>
  <conditionalFormatting sqref="E26">
    <cfRule type="expression" priority="65" dxfId="0" stopIfTrue="1">
      <formula>#REF!+#REF!+F26+G26&lt;&gt;E26</formula>
    </cfRule>
  </conditionalFormatting>
  <conditionalFormatting sqref="E25">
    <cfRule type="expression" priority="64" dxfId="0" stopIfTrue="1">
      <formula>#REF!+#REF!+F25+G25&lt;&gt;E25</formula>
    </cfRule>
  </conditionalFormatting>
  <conditionalFormatting sqref="E25">
    <cfRule type="expression" priority="63" dxfId="0" stopIfTrue="1">
      <formula>E25&lt;&gt;#REF!+#REF!+F25</formula>
    </cfRule>
  </conditionalFormatting>
  <conditionalFormatting sqref="E33">
    <cfRule type="expression" priority="62" dxfId="0" stopIfTrue="1">
      <formula>#REF!+#REF!+F33+G33&lt;&gt;E33</formula>
    </cfRule>
  </conditionalFormatting>
  <conditionalFormatting sqref="E26">
    <cfRule type="expression" priority="61" dxfId="0" stopIfTrue="1">
      <formula>E26&lt;&gt;#REF!+#REF!+F26</formula>
    </cfRule>
  </conditionalFormatting>
  <conditionalFormatting sqref="E31:E32">
    <cfRule type="expression" priority="60" dxfId="0" stopIfTrue="1">
      <formula>#REF!+#REF!+F31+G31&lt;&gt;E31</formula>
    </cfRule>
  </conditionalFormatting>
  <conditionalFormatting sqref="E31:E32">
    <cfRule type="expression" priority="59" dxfId="0" stopIfTrue="1">
      <formula>E31&lt;&gt;#REF!+#REF!+F31</formula>
    </cfRule>
  </conditionalFormatting>
  <conditionalFormatting sqref="E33">
    <cfRule type="expression" priority="58" dxfId="0" stopIfTrue="1">
      <formula>E33&lt;&gt;#REF!+#REF!+F33</formula>
    </cfRule>
  </conditionalFormatting>
  <conditionalFormatting sqref="E32">
    <cfRule type="expression" priority="55" dxfId="0" stopIfTrue="1">
      <formula>#REF!+#REF!+F32+G32&lt;&gt;E32</formula>
    </cfRule>
  </conditionalFormatting>
  <conditionalFormatting sqref="E32">
    <cfRule type="expression" priority="54" dxfId="0" stopIfTrue="1">
      <formula>#REF!+#REF!+F32+G32&lt;&gt;E32</formula>
    </cfRule>
  </conditionalFormatting>
  <conditionalFormatting sqref="E32">
    <cfRule type="expression" priority="53" dxfId="0" stopIfTrue="1">
      <formula>E32&lt;&gt;#REF!+#REF!+F32</formula>
    </cfRule>
  </conditionalFormatting>
  <conditionalFormatting sqref="E33 E20:E25">
    <cfRule type="expression" priority="52" dxfId="0" stopIfTrue="1">
      <formula>#REF!+#REF!+F20+G20&lt;&gt;E20</formula>
    </cfRule>
  </conditionalFormatting>
  <conditionalFormatting sqref="E26:E30">
    <cfRule type="expression" priority="51" dxfId="0" stopIfTrue="1">
      <formula>E26&lt;&gt;#REF!+F26+G26</formula>
    </cfRule>
  </conditionalFormatting>
  <conditionalFormatting sqref="E20:E33">
    <cfRule type="expression" priority="50" dxfId="0" stopIfTrue="1">
      <formula>E20&lt;&gt;#REF!+#REF!+F20</formula>
    </cfRule>
  </conditionalFormatting>
  <conditionalFormatting sqref="E27:E30 E20:E24">
    <cfRule type="expression" priority="49" dxfId="0" stopIfTrue="1">
      <formula>#REF!+#REF!+F20+G20&lt;&gt;E20</formula>
    </cfRule>
  </conditionalFormatting>
  <conditionalFormatting sqref="E27:E30 E20:E24">
    <cfRule type="expression" priority="48" dxfId="0" stopIfTrue="1">
      <formula>E20&lt;&gt;#REF!+#REF!+F20</formula>
    </cfRule>
  </conditionalFormatting>
  <conditionalFormatting sqref="E26">
    <cfRule type="expression" priority="47" dxfId="0" stopIfTrue="1">
      <formula>#REF!+#REF!+F26+G26&lt;&gt;E26</formula>
    </cfRule>
  </conditionalFormatting>
  <conditionalFormatting sqref="E25">
    <cfRule type="expression" priority="46" dxfId="0" stopIfTrue="1">
      <formula>#REF!+#REF!+F25+G25&lt;&gt;E25</formula>
    </cfRule>
  </conditionalFormatting>
  <conditionalFormatting sqref="E25">
    <cfRule type="expression" priority="45" dxfId="0" stopIfTrue="1">
      <formula>E25&lt;&gt;#REF!+#REF!+F25</formula>
    </cfRule>
  </conditionalFormatting>
  <conditionalFormatting sqref="E33">
    <cfRule type="expression" priority="44" dxfId="0" stopIfTrue="1">
      <formula>#REF!+#REF!+F33+G33&lt;&gt;E33</formula>
    </cfRule>
  </conditionalFormatting>
  <conditionalFormatting sqref="E26">
    <cfRule type="expression" priority="43" dxfId="0" stopIfTrue="1">
      <formula>E26&lt;&gt;#REF!+#REF!+F26</formula>
    </cfRule>
  </conditionalFormatting>
  <conditionalFormatting sqref="E31:E32">
    <cfRule type="expression" priority="42" dxfId="0" stopIfTrue="1">
      <formula>#REF!+#REF!+F31+G31&lt;&gt;E31</formula>
    </cfRule>
  </conditionalFormatting>
  <conditionalFormatting sqref="E31:E32">
    <cfRule type="expression" priority="41" dxfId="0" stopIfTrue="1">
      <formula>E31&lt;&gt;#REF!+#REF!+F31</formula>
    </cfRule>
  </conditionalFormatting>
  <conditionalFormatting sqref="E33">
    <cfRule type="expression" priority="40" dxfId="0" stopIfTrue="1">
      <formula>E33&lt;&gt;#REF!+#REF!+F33</formula>
    </cfRule>
  </conditionalFormatting>
  <conditionalFormatting sqref="E32">
    <cfRule type="expression" priority="39" dxfId="0" stopIfTrue="1">
      <formula>#REF!+#REF!+F32+G32&lt;&gt;E32</formula>
    </cfRule>
  </conditionalFormatting>
  <conditionalFormatting sqref="E32">
    <cfRule type="expression" priority="38" dxfId="0" stopIfTrue="1">
      <formula>#REF!+#REF!+F32+G32&lt;&gt;E32</formula>
    </cfRule>
  </conditionalFormatting>
  <conditionalFormatting sqref="E32">
    <cfRule type="expression" priority="37" dxfId="0" stopIfTrue="1">
      <formula>E32&lt;&gt;#REF!+#REF!+F32</formula>
    </cfRule>
  </conditionalFormatting>
  <conditionalFormatting sqref="E26:E30">
    <cfRule type="expression" priority="32" dxfId="0" stopIfTrue="1">
      <formula>E26&lt;&gt;#REF!+F26+G26</formula>
    </cfRule>
  </conditionalFormatting>
  <conditionalFormatting sqref="E33 E20:E25">
    <cfRule type="expression" priority="31" dxfId="0" stopIfTrue="1">
      <formula>#REF!+#REF!+F20+G20&lt;&gt;E20</formula>
    </cfRule>
  </conditionalFormatting>
  <conditionalFormatting sqref="E20:E33">
    <cfRule type="expression" priority="30" dxfId="0" stopIfTrue="1">
      <formula>E20&lt;&gt;#REF!+#REF!+F20</formula>
    </cfRule>
  </conditionalFormatting>
  <conditionalFormatting sqref="E27:E30 E20:E24">
    <cfRule type="expression" priority="29" dxfId="0" stopIfTrue="1">
      <formula>#REF!+#REF!+F20+G20&lt;&gt;E20</formula>
    </cfRule>
  </conditionalFormatting>
  <conditionalFormatting sqref="E27:E30 E20:E24">
    <cfRule type="expression" priority="28" dxfId="0" stopIfTrue="1">
      <formula>E20&lt;&gt;#REF!+#REF!+F20</formula>
    </cfRule>
  </conditionalFormatting>
  <conditionalFormatting sqref="E26">
    <cfRule type="expression" priority="27" dxfId="0" stopIfTrue="1">
      <formula>#REF!+#REF!+F26+G26&lt;&gt;E26</formula>
    </cfRule>
  </conditionalFormatting>
  <conditionalFormatting sqref="E25">
    <cfRule type="expression" priority="26" dxfId="0" stopIfTrue="1">
      <formula>#REF!+#REF!+F25+G25&lt;&gt;E25</formula>
    </cfRule>
  </conditionalFormatting>
  <conditionalFormatting sqref="E25">
    <cfRule type="expression" priority="25" dxfId="0" stopIfTrue="1">
      <formula>E25&lt;&gt;#REF!+#REF!+F25</formula>
    </cfRule>
  </conditionalFormatting>
  <conditionalFormatting sqref="E33">
    <cfRule type="expression" priority="24" dxfId="0" stopIfTrue="1">
      <formula>#REF!+#REF!+F33+G33&lt;&gt;E33</formula>
    </cfRule>
  </conditionalFormatting>
  <conditionalFormatting sqref="E26">
    <cfRule type="expression" priority="23" dxfId="0" stopIfTrue="1">
      <formula>E26&lt;&gt;#REF!+#REF!+F26</formula>
    </cfRule>
  </conditionalFormatting>
  <conditionalFormatting sqref="E31:E32">
    <cfRule type="expression" priority="22" dxfId="0" stopIfTrue="1">
      <formula>#REF!+#REF!+F31+G31&lt;&gt;E31</formula>
    </cfRule>
  </conditionalFormatting>
  <conditionalFormatting sqref="E31:E32">
    <cfRule type="expression" priority="21" dxfId="0" stopIfTrue="1">
      <formula>E31&lt;&gt;#REF!+#REF!+F31</formula>
    </cfRule>
  </conditionalFormatting>
  <conditionalFormatting sqref="E33">
    <cfRule type="expression" priority="20" dxfId="0" stopIfTrue="1">
      <formula>E33&lt;&gt;#REF!+#REF!+F33</formula>
    </cfRule>
  </conditionalFormatting>
  <conditionalFormatting sqref="E32">
    <cfRule type="expression" priority="17" dxfId="0" stopIfTrue="1">
      <formula>#REF!+#REF!+F32+G32&lt;&gt;E32</formula>
    </cfRule>
  </conditionalFormatting>
  <conditionalFormatting sqref="E32">
    <cfRule type="expression" priority="16" dxfId="0" stopIfTrue="1">
      <formula>#REF!+#REF!+F32+G32&lt;&gt;E32</formula>
    </cfRule>
  </conditionalFormatting>
  <conditionalFormatting sqref="E32">
    <cfRule type="expression" priority="15" dxfId="0" stopIfTrue="1">
      <formula>E32&lt;&gt;#REF!+#REF!+F32</formula>
    </cfRule>
  </conditionalFormatting>
  <conditionalFormatting sqref="E29">
    <cfRule type="expression" priority="14" dxfId="0" stopIfTrue="1">
      <formula>#REF!+#REF!+F29+G29&lt;&gt;E29</formula>
    </cfRule>
  </conditionalFormatting>
  <conditionalFormatting sqref="E29">
    <cfRule type="expression" priority="13" dxfId="0" stopIfTrue="1">
      <formula>E29&lt;&gt;#REF!+#REF!+F29</formula>
    </cfRule>
  </conditionalFormatting>
  <conditionalFormatting sqref="E29">
    <cfRule type="expression" priority="12" dxfId="0" stopIfTrue="1">
      <formula>#REF!+#REF!+F29+G29&lt;&gt;E29</formula>
    </cfRule>
  </conditionalFormatting>
  <conditionalFormatting sqref="E29">
    <cfRule type="expression" priority="11" dxfId="0" stopIfTrue="1">
      <formula>E29&lt;&gt;#REF!+#REF!+F29</formula>
    </cfRule>
  </conditionalFormatting>
  <conditionalFormatting sqref="E29">
    <cfRule type="expression" priority="10" dxfId="0" stopIfTrue="1">
      <formula>#REF!+#REF!+F29+G29&lt;&gt;E29</formula>
    </cfRule>
  </conditionalFormatting>
  <conditionalFormatting sqref="E29">
    <cfRule type="expression" priority="9" dxfId="0" stopIfTrue="1">
      <formula>#REF!+#REF!+F29+G29&lt;&gt;E29</formula>
    </cfRule>
  </conditionalFormatting>
  <conditionalFormatting sqref="E29">
    <cfRule type="expression" priority="8" dxfId="0" stopIfTrue="1">
      <formula>E29&lt;&gt;#REF!+#REF!+F29</formula>
    </cfRule>
  </conditionalFormatting>
  <conditionalFormatting sqref="E29">
    <cfRule type="expression" priority="7" dxfId="0" stopIfTrue="1">
      <formula>#REF!+#REF!+F29+G29&lt;&gt;E29</formula>
    </cfRule>
  </conditionalFormatting>
  <conditionalFormatting sqref="E29">
    <cfRule type="expression" priority="6" dxfId="0" stopIfTrue="1">
      <formula>E29&lt;&gt;#REF!+#REF!+F29</formula>
    </cfRule>
  </conditionalFormatting>
  <conditionalFormatting sqref="E29">
    <cfRule type="expression" priority="5" dxfId="0" stopIfTrue="1">
      <formula>#REF!+#REF!+F29+G29&lt;&gt;E29</formula>
    </cfRule>
  </conditionalFormatting>
  <conditionalFormatting sqref="E29">
    <cfRule type="expression" priority="4" dxfId="0" stopIfTrue="1">
      <formula>E29&lt;&gt;#REF!+#REF!+F29</formula>
    </cfRule>
  </conditionalFormatting>
  <conditionalFormatting sqref="E29">
    <cfRule type="expression" priority="3" dxfId="0" stopIfTrue="1">
      <formula>#REF!+#REF!+F29+G29&lt;&gt;E29</formula>
    </cfRule>
  </conditionalFormatting>
  <conditionalFormatting sqref="E29">
    <cfRule type="expression" priority="2" dxfId="0" stopIfTrue="1">
      <formula>#REF!+#REF!+F29+G29&lt;&gt;E29</formula>
    </cfRule>
  </conditionalFormatting>
  <conditionalFormatting sqref="E29">
    <cfRule type="expression" priority="1" dxfId="0" stopIfTrue="1">
      <formula>E29&lt;&gt;#REF!+#REF!+F29</formula>
    </cfRule>
  </conditionalFormatting>
  <printOptions/>
  <pageMargins left="0.3937007874015748" right="0.2362204724409449" top="0.3937007874015748" bottom="0.2755905511811024" header="0.31496062992125984" footer="0.3149606299212598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view="pageBreakPreview" zoomScale="75" zoomScaleNormal="75" zoomScaleSheetLayoutView="75" zoomScalePageLayoutView="0" workbookViewId="0" topLeftCell="A1">
      <selection activeCell="F26" sqref="F26"/>
    </sheetView>
  </sheetViews>
  <sheetFormatPr defaultColWidth="9.00390625" defaultRowHeight="12.75"/>
  <cols>
    <col min="1" max="1" width="10.875" style="1" customWidth="1"/>
    <col min="2" max="2" width="35.75390625" style="1" customWidth="1"/>
    <col min="3" max="3" width="16.375" style="1" customWidth="1"/>
    <col min="4" max="4" width="9.75390625" style="1" customWidth="1"/>
    <col min="5" max="8" width="8.00390625" style="1" customWidth="1"/>
    <col min="9" max="10" width="7.625" style="1" customWidth="1"/>
    <col min="11" max="16" width="7.625" style="4" customWidth="1"/>
    <col min="17" max="16384" width="9.125" style="1" customWidth="1"/>
  </cols>
  <sheetData>
    <row r="1" spans="1:16" ht="16.5" customHeight="1">
      <c r="A1" s="6" t="s">
        <v>31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39"/>
    </row>
    <row r="2" spans="1:16" ht="15.75" customHeight="1">
      <c r="A2" s="212" t="s">
        <v>17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4"/>
    </row>
    <row r="3" spans="1:16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0"/>
    </row>
    <row r="4" spans="1:16" ht="15.75" customHeight="1" thickBot="1">
      <c r="A4" s="215" t="s">
        <v>1</v>
      </c>
      <c r="B4" s="216" t="s">
        <v>18</v>
      </c>
      <c r="C4" s="172" t="s">
        <v>19</v>
      </c>
      <c r="D4" s="194" t="s">
        <v>127</v>
      </c>
      <c r="E4" s="195"/>
      <c r="F4" s="195"/>
      <c r="G4" s="195"/>
      <c r="H4" s="195"/>
      <c r="I4" s="177" t="s">
        <v>162</v>
      </c>
      <c r="J4" s="178"/>
      <c r="K4" s="178"/>
      <c r="L4" s="178"/>
      <c r="M4" s="178"/>
      <c r="N4" s="178"/>
      <c r="O4" s="178"/>
      <c r="P4" s="179"/>
    </row>
    <row r="5" spans="1:16" ht="15" customHeight="1" thickBot="1">
      <c r="A5" s="215"/>
      <c r="B5" s="217"/>
      <c r="C5" s="173"/>
      <c r="D5" s="196"/>
      <c r="E5" s="197"/>
      <c r="F5" s="197"/>
      <c r="G5" s="197"/>
      <c r="H5" s="197"/>
      <c r="I5" s="180"/>
      <c r="J5" s="181"/>
      <c r="K5" s="181"/>
      <c r="L5" s="181"/>
      <c r="M5" s="181"/>
      <c r="N5" s="181"/>
      <c r="O5" s="181"/>
      <c r="P5" s="182"/>
    </row>
    <row r="6" spans="1:16" ht="15" customHeight="1" thickBot="1">
      <c r="A6" s="215"/>
      <c r="B6" s="217"/>
      <c r="C6" s="173"/>
      <c r="D6" s="172" t="s">
        <v>160</v>
      </c>
      <c r="E6" s="175" t="s">
        <v>161</v>
      </c>
      <c r="F6" s="176"/>
      <c r="G6" s="176"/>
      <c r="H6" s="176"/>
      <c r="I6" s="183"/>
      <c r="J6" s="184"/>
      <c r="K6" s="184"/>
      <c r="L6" s="184"/>
      <c r="M6" s="184"/>
      <c r="N6" s="184"/>
      <c r="O6" s="184"/>
      <c r="P6" s="185"/>
    </row>
    <row r="7" spans="1:16" ht="15" customHeight="1" thickBot="1">
      <c r="A7" s="215"/>
      <c r="B7" s="217"/>
      <c r="C7" s="173"/>
      <c r="D7" s="173"/>
      <c r="E7" s="198" t="s">
        <v>129</v>
      </c>
      <c r="F7" s="199"/>
      <c r="G7" s="199"/>
      <c r="H7" s="186" t="s">
        <v>130</v>
      </c>
      <c r="I7" s="205" t="s">
        <v>14</v>
      </c>
      <c r="J7" s="205"/>
      <c r="K7" s="200" t="s">
        <v>15</v>
      </c>
      <c r="L7" s="201"/>
      <c r="M7" s="200" t="s">
        <v>16</v>
      </c>
      <c r="N7" s="201"/>
      <c r="O7" s="200" t="s">
        <v>82</v>
      </c>
      <c r="P7" s="220"/>
    </row>
    <row r="8" spans="1:16" ht="15" customHeight="1" thickBot="1">
      <c r="A8" s="215"/>
      <c r="B8" s="217"/>
      <c r="C8" s="173"/>
      <c r="D8" s="173"/>
      <c r="E8" s="191" t="s">
        <v>20</v>
      </c>
      <c r="F8" s="189" t="s">
        <v>68</v>
      </c>
      <c r="G8" s="190"/>
      <c r="H8" s="187"/>
      <c r="I8" s="206" t="s">
        <v>84</v>
      </c>
      <c r="J8" s="202" t="s">
        <v>85</v>
      </c>
      <c r="K8" s="209" t="s">
        <v>66</v>
      </c>
      <c r="L8" s="202" t="s">
        <v>93</v>
      </c>
      <c r="M8" s="209" t="s">
        <v>94</v>
      </c>
      <c r="N8" s="202" t="s">
        <v>95</v>
      </c>
      <c r="O8" s="209" t="s">
        <v>213</v>
      </c>
      <c r="P8" s="202" t="s">
        <v>159</v>
      </c>
    </row>
    <row r="9" spans="1:16" ht="15" customHeight="1" thickBot="1">
      <c r="A9" s="215"/>
      <c r="B9" s="217"/>
      <c r="C9" s="219"/>
      <c r="D9" s="173"/>
      <c r="E9" s="192"/>
      <c r="F9" s="221" t="s">
        <v>64</v>
      </c>
      <c r="G9" s="223" t="s">
        <v>128</v>
      </c>
      <c r="H9" s="187"/>
      <c r="I9" s="207"/>
      <c r="J9" s="203"/>
      <c r="K9" s="210"/>
      <c r="L9" s="203"/>
      <c r="M9" s="210"/>
      <c r="N9" s="203"/>
      <c r="O9" s="210"/>
      <c r="P9" s="203"/>
    </row>
    <row r="10" spans="1:16" ht="17.25" customHeight="1" thickBot="1">
      <c r="A10" s="215"/>
      <c r="B10" s="217"/>
      <c r="C10" s="173"/>
      <c r="D10" s="173"/>
      <c r="E10" s="192"/>
      <c r="F10" s="222"/>
      <c r="G10" s="224"/>
      <c r="H10" s="187"/>
      <c r="I10" s="207"/>
      <c r="J10" s="203"/>
      <c r="K10" s="210"/>
      <c r="L10" s="203"/>
      <c r="M10" s="210"/>
      <c r="N10" s="203"/>
      <c r="O10" s="210"/>
      <c r="P10" s="203"/>
    </row>
    <row r="11" spans="1:16" ht="15.75" customHeight="1" thickBot="1">
      <c r="A11" s="215"/>
      <c r="B11" s="217"/>
      <c r="C11" s="173"/>
      <c r="D11" s="173"/>
      <c r="E11" s="192"/>
      <c r="F11" s="222"/>
      <c r="G11" s="224"/>
      <c r="H11" s="187"/>
      <c r="I11" s="207"/>
      <c r="J11" s="203"/>
      <c r="K11" s="210"/>
      <c r="L11" s="203"/>
      <c r="M11" s="210"/>
      <c r="N11" s="203"/>
      <c r="O11" s="210"/>
      <c r="P11" s="203"/>
    </row>
    <row r="12" spans="1:16" ht="33" customHeight="1" thickBot="1">
      <c r="A12" s="215"/>
      <c r="B12" s="218"/>
      <c r="C12" s="174"/>
      <c r="D12" s="174"/>
      <c r="E12" s="193"/>
      <c r="F12" s="222"/>
      <c r="G12" s="224"/>
      <c r="H12" s="188"/>
      <c r="I12" s="208"/>
      <c r="J12" s="204"/>
      <c r="K12" s="211"/>
      <c r="L12" s="204"/>
      <c r="M12" s="211"/>
      <c r="N12" s="204"/>
      <c r="O12" s="211"/>
      <c r="P12" s="204"/>
    </row>
    <row r="13" spans="1:26" s="4" customFormat="1" ht="18" customHeight="1" thickBot="1">
      <c r="A13" s="17">
        <v>1</v>
      </c>
      <c r="B13" s="18">
        <v>2</v>
      </c>
      <c r="C13" s="9">
        <v>3</v>
      </c>
      <c r="D13" s="77">
        <v>4</v>
      </c>
      <c r="E13" s="9">
        <v>5</v>
      </c>
      <c r="F13" s="44">
        <v>6</v>
      </c>
      <c r="G13" s="41">
        <v>7</v>
      </c>
      <c r="H13" s="9">
        <v>8</v>
      </c>
      <c r="I13" s="78">
        <v>9</v>
      </c>
      <c r="J13" s="18">
        <v>10</v>
      </c>
      <c r="K13" s="17">
        <v>11</v>
      </c>
      <c r="L13" s="18">
        <v>12</v>
      </c>
      <c r="M13" s="17">
        <v>13</v>
      </c>
      <c r="N13" s="18">
        <v>14</v>
      </c>
      <c r="O13" s="17">
        <v>15</v>
      </c>
      <c r="P13" s="18">
        <v>16</v>
      </c>
      <c r="S13" s="1"/>
      <c r="T13" s="1"/>
      <c r="U13" s="1"/>
      <c r="V13" s="1"/>
      <c r="W13" s="1"/>
      <c r="X13" s="1"/>
      <c r="Y13" s="1"/>
      <c r="Z13" s="1"/>
    </row>
    <row r="14" spans="1:16" ht="13.5" customHeight="1" hidden="1" thickBot="1">
      <c r="A14" s="19"/>
      <c r="B14" s="20"/>
      <c r="C14" s="3"/>
      <c r="D14" s="3"/>
      <c r="E14" s="74"/>
      <c r="F14" s="45"/>
      <c r="G14" s="20"/>
      <c r="H14" s="82"/>
      <c r="I14" s="46"/>
      <c r="J14" s="20"/>
      <c r="K14" s="21"/>
      <c r="L14" s="22"/>
      <c r="M14" s="21"/>
      <c r="N14" s="22"/>
      <c r="O14" s="21"/>
      <c r="P14" s="23"/>
    </row>
    <row r="15" spans="1:16" ht="13.5" customHeight="1" hidden="1" thickBot="1">
      <c r="A15" s="19"/>
      <c r="B15" s="20"/>
      <c r="C15" s="3"/>
      <c r="D15" s="3"/>
      <c r="E15" s="74"/>
      <c r="F15" s="45"/>
      <c r="G15" s="20"/>
      <c r="H15" s="82"/>
      <c r="I15" s="46"/>
      <c r="J15" s="20"/>
      <c r="K15" s="21"/>
      <c r="L15" s="22"/>
      <c r="M15" s="21"/>
      <c r="N15" s="22"/>
      <c r="O15" s="21"/>
      <c r="P15" s="23"/>
    </row>
    <row r="16" spans="1:16" ht="13.5" customHeight="1" hidden="1" thickBot="1">
      <c r="A16" s="19"/>
      <c r="B16" s="20"/>
      <c r="C16" s="3"/>
      <c r="D16" s="3"/>
      <c r="E16" s="74"/>
      <c r="F16" s="45"/>
      <c r="G16" s="20"/>
      <c r="H16" s="82"/>
      <c r="I16" s="46"/>
      <c r="J16" s="20"/>
      <c r="K16" s="21"/>
      <c r="L16" s="22"/>
      <c r="M16" s="21"/>
      <c r="N16" s="22"/>
      <c r="O16" s="21"/>
      <c r="P16" s="23"/>
    </row>
    <row r="17" spans="1:16" ht="13.5" customHeight="1" hidden="1" thickBot="1">
      <c r="A17" s="19"/>
      <c r="B17" s="20"/>
      <c r="C17" s="3"/>
      <c r="D17" s="3"/>
      <c r="E17" s="74"/>
      <c r="F17" s="45"/>
      <c r="G17" s="20"/>
      <c r="H17" s="82"/>
      <c r="I17" s="46"/>
      <c r="J17" s="20"/>
      <c r="K17" s="21"/>
      <c r="L17" s="22"/>
      <c r="M17" s="21"/>
      <c r="N17" s="22"/>
      <c r="O17" s="21"/>
      <c r="P17" s="23"/>
    </row>
    <row r="18" spans="1:16" ht="13.5" customHeight="1" hidden="1" thickBot="1">
      <c r="A18" s="19"/>
      <c r="B18" s="20"/>
      <c r="C18" s="3"/>
      <c r="D18" s="3"/>
      <c r="E18" s="74"/>
      <c r="F18" s="45"/>
      <c r="G18" s="20"/>
      <c r="H18" s="82"/>
      <c r="I18" s="46"/>
      <c r="J18" s="20"/>
      <c r="K18" s="21"/>
      <c r="L18" s="22"/>
      <c r="M18" s="21"/>
      <c r="N18" s="22"/>
      <c r="O18" s="21"/>
      <c r="P18" s="23"/>
    </row>
    <row r="19" spans="1:26" s="5" customFormat="1" ht="45" customHeight="1" thickBot="1">
      <c r="A19" s="34" t="s">
        <v>23</v>
      </c>
      <c r="B19" s="53" t="s">
        <v>131</v>
      </c>
      <c r="C19" s="35" t="s">
        <v>214</v>
      </c>
      <c r="D19" s="111">
        <f>E19</f>
        <v>582</v>
      </c>
      <c r="E19" s="36">
        <f>SUM(E20:E26)</f>
        <v>582</v>
      </c>
      <c r="F19" s="42">
        <f>SUM(F20:F26)</f>
        <v>414</v>
      </c>
      <c r="G19" s="81">
        <v>0</v>
      </c>
      <c r="H19" s="36">
        <v>0</v>
      </c>
      <c r="I19" s="79">
        <v>0</v>
      </c>
      <c r="J19" s="37">
        <v>0</v>
      </c>
      <c r="K19" s="38">
        <f aca="true" t="shared" si="0" ref="K19:P19">SUM(K20:K26)</f>
        <v>112</v>
      </c>
      <c r="L19" s="37">
        <f t="shared" si="0"/>
        <v>92</v>
      </c>
      <c r="M19" s="38">
        <f t="shared" si="0"/>
        <v>56</v>
      </c>
      <c r="N19" s="37">
        <f t="shared" si="0"/>
        <v>160</v>
      </c>
      <c r="O19" s="38">
        <f t="shared" si="0"/>
        <v>138</v>
      </c>
      <c r="P19" s="37">
        <f t="shared" si="0"/>
        <v>24</v>
      </c>
      <c r="S19" s="1"/>
      <c r="T19" s="1"/>
      <c r="U19" s="1"/>
      <c r="V19" s="1"/>
      <c r="W19" s="1"/>
      <c r="X19" s="1"/>
      <c r="Y19" s="1"/>
      <c r="Z19" s="1"/>
    </row>
    <row r="20" spans="1:19" ht="24.75" customHeight="1" thickBot="1">
      <c r="A20" s="54" t="s">
        <v>24</v>
      </c>
      <c r="B20" s="55" t="s">
        <v>63</v>
      </c>
      <c r="C20" s="56" t="s">
        <v>173</v>
      </c>
      <c r="D20" s="127">
        <f>E20</f>
        <v>46</v>
      </c>
      <c r="E20" s="57">
        <f>SUM(I20:P20)</f>
        <v>46</v>
      </c>
      <c r="F20" s="58">
        <v>4</v>
      </c>
      <c r="G20" s="60"/>
      <c r="H20" s="83"/>
      <c r="I20" s="59"/>
      <c r="J20" s="60"/>
      <c r="K20" s="161"/>
      <c r="L20" s="159"/>
      <c r="M20" s="161"/>
      <c r="N20" s="159"/>
      <c r="O20" s="161">
        <v>46</v>
      </c>
      <c r="P20" s="162"/>
      <c r="Q20" s="33"/>
      <c r="S20" s="33"/>
    </row>
    <row r="21" spans="1:16" ht="24.75" customHeight="1" thickBot="1">
      <c r="A21" s="54" t="s">
        <v>25</v>
      </c>
      <c r="B21" s="55" t="s">
        <v>104</v>
      </c>
      <c r="C21" s="56" t="s">
        <v>173</v>
      </c>
      <c r="D21" s="127">
        <f aca="true" t="shared" si="1" ref="D21:D26">E21</f>
        <v>48</v>
      </c>
      <c r="E21" s="57">
        <f aca="true" t="shared" si="2" ref="E21:E26">SUM(I21:P21)</f>
        <v>48</v>
      </c>
      <c r="F21" s="58">
        <v>8</v>
      </c>
      <c r="G21" s="60"/>
      <c r="H21" s="83"/>
      <c r="I21" s="59"/>
      <c r="J21" s="60"/>
      <c r="K21" s="161">
        <v>48</v>
      </c>
      <c r="L21" s="159"/>
      <c r="M21" s="161"/>
      <c r="N21" s="159"/>
      <c r="O21" s="161"/>
      <c r="P21" s="162"/>
    </row>
    <row r="22" spans="1:16" ht="33.75" customHeight="1" thickBot="1">
      <c r="A22" s="54" t="s">
        <v>26</v>
      </c>
      <c r="B22" s="61" t="s">
        <v>133</v>
      </c>
      <c r="C22" s="56" t="s">
        <v>206</v>
      </c>
      <c r="D22" s="127">
        <f t="shared" si="1"/>
        <v>184</v>
      </c>
      <c r="E22" s="57">
        <f>SUM(I22:P22)</f>
        <v>184</v>
      </c>
      <c r="F22" s="58">
        <v>184</v>
      </c>
      <c r="G22" s="60"/>
      <c r="H22" s="83"/>
      <c r="I22" s="59"/>
      <c r="J22" s="60"/>
      <c r="K22" s="161">
        <v>32</v>
      </c>
      <c r="L22" s="159">
        <v>46</v>
      </c>
      <c r="M22" s="161">
        <v>28</v>
      </c>
      <c r="N22" s="159">
        <v>40</v>
      </c>
      <c r="O22" s="161">
        <v>26</v>
      </c>
      <c r="P22" s="162">
        <v>12</v>
      </c>
    </row>
    <row r="23" spans="1:16" ht="24" customHeight="1" thickBot="1">
      <c r="A23" s="54" t="s">
        <v>27</v>
      </c>
      <c r="B23" s="55" t="s">
        <v>22</v>
      </c>
      <c r="C23" s="56" t="s">
        <v>174</v>
      </c>
      <c r="D23" s="127">
        <f t="shared" si="1"/>
        <v>184</v>
      </c>
      <c r="E23" s="57">
        <f t="shared" si="2"/>
        <v>184</v>
      </c>
      <c r="F23" s="58">
        <v>184</v>
      </c>
      <c r="G23" s="60"/>
      <c r="H23" s="83"/>
      <c r="I23" s="59"/>
      <c r="J23" s="60"/>
      <c r="K23" s="161">
        <v>32</v>
      </c>
      <c r="L23" s="159">
        <v>46</v>
      </c>
      <c r="M23" s="161">
        <v>28</v>
      </c>
      <c r="N23" s="159">
        <v>40</v>
      </c>
      <c r="O23" s="161">
        <v>26</v>
      </c>
      <c r="P23" s="162">
        <v>12</v>
      </c>
    </row>
    <row r="24" spans="1:16" ht="24.75" customHeight="1" thickBot="1">
      <c r="A24" s="54" t="s">
        <v>71</v>
      </c>
      <c r="B24" s="55" t="s">
        <v>132</v>
      </c>
      <c r="C24" s="56" t="s">
        <v>173</v>
      </c>
      <c r="D24" s="127">
        <f t="shared" si="1"/>
        <v>40</v>
      </c>
      <c r="E24" s="57">
        <f t="shared" si="2"/>
        <v>40</v>
      </c>
      <c r="F24" s="58">
        <v>20</v>
      </c>
      <c r="G24" s="60"/>
      <c r="H24" s="83"/>
      <c r="I24" s="59"/>
      <c r="J24" s="60"/>
      <c r="K24" s="161"/>
      <c r="L24" s="159"/>
      <c r="M24" s="161"/>
      <c r="N24" s="159"/>
      <c r="O24" s="161">
        <v>40</v>
      </c>
      <c r="P24" s="162"/>
    </row>
    <row r="25" spans="1:16" ht="24.75" customHeight="1" thickBot="1">
      <c r="A25" s="54" t="s">
        <v>72</v>
      </c>
      <c r="B25" s="55" t="s">
        <v>77</v>
      </c>
      <c r="C25" s="56" t="s">
        <v>78</v>
      </c>
      <c r="D25" s="127">
        <f>E25</f>
        <v>40</v>
      </c>
      <c r="E25" s="57">
        <f>SUM(I25:P25)</f>
        <v>40</v>
      </c>
      <c r="F25" s="58">
        <v>10</v>
      </c>
      <c r="G25" s="60"/>
      <c r="H25" s="83"/>
      <c r="I25" s="59"/>
      <c r="J25" s="60"/>
      <c r="K25" s="161"/>
      <c r="L25" s="159"/>
      <c r="M25" s="161"/>
      <c r="N25" s="159">
        <v>40</v>
      </c>
      <c r="O25" s="161"/>
      <c r="P25" s="162"/>
    </row>
    <row r="26" spans="1:16" ht="24.75" customHeight="1" thickBot="1">
      <c r="A26" s="54" t="s">
        <v>134</v>
      </c>
      <c r="B26" s="55" t="s">
        <v>135</v>
      </c>
      <c r="C26" s="56" t="s">
        <v>78</v>
      </c>
      <c r="D26" s="127">
        <f t="shared" si="1"/>
        <v>40</v>
      </c>
      <c r="E26" s="57">
        <f t="shared" si="2"/>
        <v>40</v>
      </c>
      <c r="F26" s="58">
        <v>4</v>
      </c>
      <c r="G26" s="60"/>
      <c r="H26" s="83"/>
      <c r="I26" s="59"/>
      <c r="J26" s="60"/>
      <c r="K26" s="161"/>
      <c r="L26" s="159"/>
      <c r="M26" s="161"/>
      <c r="N26" s="159">
        <v>40</v>
      </c>
      <c r="O26" s="161"/>
      <c r="P26" s="162"/>
    </row>
    <row r="27" spans="1:16" ht="45.75" customHeight="1" thickBot="1">
      <c r="A27" s="34" t="s">
        <v>28</v>
      </c>
      <c r="B27" s="53" t="s">
        <v>136</v>
      </c>
      <c r="C27" s="35" t="s">
        <v>175</v>
      </c>
      <c r="D27" s="128">
        <f>E27</f>
        <v>330</v>
      </c>
      <c r="E27" s="36">
        <f>SUM(E28:E31)</f>
        <v>330</v>
      </c>
      <c r="F27" s="42">
        <f>SUM(F28:F31)</f>
        <v>124</v>
      </c>
      <c r="G27" s="81">
        <v>0</v>
      </c>
      <c r="H27" s="36">
        <v>0</v>
      </c>
      <c r="I27" s="79">
        <v>0</v>
      </c>
      <c r="J27" s="37">
        <v>0</v>
      </c>
      <c r="K27" s="38">
        <f aca="true" t="shared" si="3" ref="K27:P27">SUM(K28:K31)</f>
        <v>48</v>
      </c>
      <c r="L27" s="37">
        <f t="shared" si="3"/>
        <v>184</v>
      </c>
      <c r="M27" s="38">
        <f t="shared" si="3"/>
        <v>98</v>
      </c>
      <c r="N27" s="37">
        <f t="shared" si="3"/>
        <v>0</v>
      </c>
      <c r="O27" s="38">
        <f t="shared" si="3"/>
        <v>0</v>
      </c>
      <c r="P27" s="37">
        <f t="shared" si="3"/>
        <v>0</v>
      </c>
    </row>
    <row r="28" spans="1:17" ht="24.75" customHeight="1" thickBot="1">
      <c r="A28" s="54" t="s">
        <v>29</v>
      </c>
      <c r="B28" s="55" t="s">
        <v>137</v>
      </c>
      <c r="C28" s="56" t="s">
        <v>79</v>
      </c>
      <c r="D28" s="113">
        <f>E28</f>
        <v>140</v>
      </c>
      <c r="E28" s="57">
        <f>SUM(I28:P28)</f>
        <v>140</v>
      </c>
      <c r="F28" s="58">
        <v>62</v>
      </c>
      <c r="G28" s="60"/>
      <c r="H28" s="83"/>
      <c r="I28" s="59"/>
      <c r="J28" s="60"/>
      <c r="K28" s="161">
        <v>48</v>
      </c>
      <c r="L28" s="159">
        <v>92</v>
      </c>
      <c r="M28" s="161"/>
      <c r="N28" s="28"/>
      <c r="O28" s="27"/>
      <c r="P28" s="29"/>
      <c r="Q28" s="33"/>
    </row>
    <row r="29" spans="1:16" ht="37.5" customHeight="1" thickBot="1">
      <c r="A29" s="54" t="s">
        <v>30</v>
      </c>
      <c r="B29" s="61" t="s">
        <v>210</v>
      </c>
      <c r="C29" s="56" t="s">
        <v>79</v>
      </c>
      <c r="D29" s="113">
        <f>E29</f>
        <v>88</v>
      </c>
      <c r="E29" s="57">
        <f>SUM(I29:P29)</f>
        <v>88</v>
      </c>
      <c r="F29" s="58">
        <v>34</v>
      </c>
      <c r="G29" s="60"/>
      <c r="H29" s="83"/>
      <c r="I29" s="59"/>
      <c r="J29" s="60"/>
      <c r="K29" s="161"/>
      <c r="L29" s="159">
        <v>46</v>
      </c>
      <c r="M29" s="161">
        <v>42</v>
      </c>
      <c r="N29" s="28"/>
      <c r="O29" s="27"/>
      <c r="P29" s="29"/>
    </row>
    <row r="30" spans="1:16" ht="35.25" customHeight="1" thickBot="1">
      <c r="A30" s="54" t="s">
        <v>74</v>
      </c>
      <c r="B30" s="61" t="s">
        <v>138</v>
      </c>
      <c r="C30" s="56" t="s">
        <v>78</v>
      </c>
      <c r="D30" s="113">
        <f>E30</f>
        <v>56</v>
      </c>
      <c r="E30" s="57">
        <f>SUM(I30:P30)</f>
        <v>56</v>
      </c>
      <c r="F30" s="58">
        <v>24</v>
      </c>
      <c r="G30" s="60"/>
      <c r="H30" s="83"/>
      <c r="I30" s="59"/>
      <c r="J30" s="60"/>
      <c r="K30" s="161"/>
      <c r="L30" s="159"/>
      <c r="M30" s="161">
        <v>56</v>
      </c>
      <c r="N30" s="28"/>
      <c r="O30" s="27"/>
      <c r="P30" s="29"/>
    </row>
    <row r="31" spans="1:16" ht="34.5" customHeight="1" thickBot="1">
      <c r="A31" s="54" t="s">
        <v>117</v>
      </c>
      <c r="B31" s="61" t="s">
        <v>73</v>
      </c>
      <c r="C31" s="56" t="s">
        <v>173</v>
      </c>
      <c r="D31" s="113">
        <f>E31</f>
        <v>46</v>
      </c>
      <c r="E31" s="57">
        <f>SUM(I31:P31)</f>
        <v>46</v>
      </c>
      <c r="F31" s="58">
        <v>4</v>
      </c>
      <c r="G31" s="60"/>
      <c r="H31" s="83"/>
      <c r="I31" s="59"/>
      <c r="J31" s="60"/>
      <c r="K31" s="161"/>
      <c r="L31" s="159">
        <v>46</v>
      </c>
      <c r="M31" s="161"/>
      <c r="N31" s="28"/>
      <c r="O31" s="27"/>
      <c r="P31" s="29"/>
    </row>
  </sheetData>
  <sheetProtection/>
  <mergeCells count="26">
    <mergeCell ref="A2:P2"/>
    <mergeCell ref="A4:A12"/>
    <mergeCell ref="B4:B12"/>
    <mergeCell ref="C4:C12"/>
    <mergeCell ref="E7:G7"/>
    <mergeCell ref="I7:J7"/>
    <mergeCell ref="F9:F12"/>
    <mergeCell ref="G9:G12"/>
    <mergeCell ref="K7:L7"/>
    <mergeCell ref="M7:N7"/>
    <mergeCell ref="O7:P7"/>
    <mergeCell ref="E8:E12"/>
    <mergeCell ref="F8:G8"/>
    <mergeCell ref="I8:I12"/>
    <mergeCell ref="J8:J12"/>
    <mergeCell ref="K8:K12"/>
    <mergeCell ref="D4:H5"/>
    <mergeCell ref="I4:P6"/>
    <mergeCell ref="D6:D12"/>
    <mergeCell ref="E6:H6"/>
    <mergeCell ref="H7:H12"/>
    <mergeCell ref="L8:L12"/>
    <mergeCell ref="M8:M12"/>
    <mergeCell ref="N8:N12"/>
    <mergeCell ref="O8:O12"/>
    <mergeCell ref="P8:P12"/>
  </mergeCells>
  <conditionalFormatting sqref="E20:E26">
    <cfRule type="expression" priority="122" dxfId="0" stopIfTrue="1">
      <formula>#REF!+#REF!+F20+G20&lt;&gt;E20</formula>
    </cfRule>
  </conditionalFormatting>
  <conditionalFormatting sqref="E20:E26">
    <cfRule type="expression" priority="120" dxfId="0" stopIfTrue="1">
      <formula>E20&lt;&gt;#REF!+#REF!+F20</formula>
    </cfRule>
  </conditionalFormatting>
  <conditionalFormatting sqref="E20:E26">
    <cfRule type="expression" priority="119" dxfId="0" stopIfTrue="1">
      <formula>#REF!+#REF!+F20+G20&lt;&gt;E20</formula>
    </cfRule>
  </conditionalFormatting>
  <conditionalFormatting sqref="E20:E26">
    <cfRule type="expression" priority="118" dxfId="0" stopIfTrue="1">
      <formula>E20&lt;&gt;#REF!+#REF!+F20</formula>
    </cfRule>
  </conditionalFormatting>
  <conditionalFormatting sqref="E21">
    <cfRule type="expression" priority="84" dxfId="0" stopIfTrue="1">
      <formula>#REF!+#REF!+F21+G21&lt;&gt;E21</formula>
    </cfRule>
  </conditionalFormatting>
  <conditionalFormatting sqref="E21">
    <cfRule type="expression" priority="83" dxfId="0" stopIfTrue="1">
      <formula>E21&lt;&gt;#REF!+#REF!+F21</formula>
    </cfRule>
  </conditionalFormatting>
  <conditionalFormatting sqref="E21">
    <cfRule type="expression" priority="82" dxfId="0" stopIfTrue="1">
      <formula>#REF!+#REF!+F21+G21&lt;&gt;E21</formula>
    </cfRule>
  </conditionalFormatting>
  <conditionalFormatting sqref="E21">
    <cfRule type="expression" priority="81" dxfId="0" stopIfTrue="1">
      <formula>E21&lt;&gt;#REF!+#REF!+F21</formula>
    </cfRule>
  </conditionalFormatting>
  <conditionalFormatting sqref="E22">
    <cfRule type="expression" priority="80" dxfId="0" stopIfTrue="1">
      <formula>#REF!+#REF!+F22+G22&lt;&gt;E22</formula>
    </cfRule>
  </conditionalFormatting>
  <conditionalFormatting sqref="E22">
    <cfRule type="expression" priority="79" dxfId="0" stopIfTrue="1">
      <formula>E22&lt;&gt;#REF!+#REF!+F22</formula>
    </cfRule>
  </conditionalFormatting>
  <conditionalFormatting sqref="E22">
    <cfRule type="expression" priority="78" dxfId="0" stopIfTrue="1">
      <formula>#REF!+#REF!+F22+G22&lt;&gt;E22</formula>
    </cfRule>
  </conditionalFormatting>
  <conditionalFormatting sqref="E22">
    <cfRule type="expression" priority="77" dxfId="0" stopIfTrue="1">
      <formula>E22&lt;&gt;#REF!+#REF!+F22</formula>
    </cfRule>
  </conditionalFormatting>
  <conditionalFormatting sqref="E23">
    <cfRule type="expression" priority="76" dxfId="0" stopIfTrue="1">
      <formula>#REF!+#REF!+F23+G23&lt;&gt;E23</formula>
    </cfRule>
  </conditionalFormatting>
  <conditionalFormatting sqref="E23">
    <cfRule type="expression" priority="75" dxfId="0" stopIfTrue="1">
      <formula>E23&lt;&gt;#REF!+#REF!+F23</formula>
    </cfRule>
  </conditionalFormatting>
  <conditionalFormatting sqref="E23">
    <cfRule type="expression" priority="74" dxfId="0" stopIfTrue="1">
      <formula>#REF!+#REF!+F23+G23&lt;&gt;E23</formula>
    </cfRule>
  </conditionalFormatting>
  <conditionalFormatting sqref="E23">
    <cfRule type="expression" priority="73" dxfId="0" stopIfTrue="1">
      <formula>E23&lt;&gt;#REF!+#REF!+F23</formula>
    </cfRule>
  </conditionalFormatting>
  <conditionalFormatting sqref="E24:E25">
    <cfRule type="expression" priority="72" dxfId="0" stopIfTrue="1">
      <formula>#REF!+#REF!+F24+G24&lt;&gt;E24</formula>
    </cfRule>
  </conditionalFormatting>
  <conditionalFormatting sqref="E24:E25">
    <cfRule type="expression" priority="71" dxfId="0" stopIfTrue="1">
      <formula>E24&lt;&gt;#REF!+#REF!+F24</formula>
    </cfRule>
  </conditionalFormatting>
  <conditionalFormatting sqref="E24:E25">
    <cfRule type="expression" priority="70" dxfId="0" stopIfTrue="1">
      <formula>#REF!+#REF!+F24+G24&lt;&gt;E24</formula>
    </cfRule>
  </conditionalFormatting>
  <conditionalFormatting sqref="E24:E25">
    <cfRule type="expression" priority="69" dxfId="0" stopIfTrue="1">
      <formula>E24&lt;&gt;#REF!+#REF!+F24</formula>
    </cfRule>
  </conditionalFormatting>
  <conditionalFormatting sqref="E28">
    <cfRule type="expression" priority="36" dxfId="0" stopIfTrue="1">
      <formula>#REF!+#REF!+F28+G28&lt;&gt;E28</formula>
    </cfRule>
  </conditionalFormatting>
  <conditionalFormatting sqref="E28">
    <cfRule type="expression" priority="35" dxfId="0" stopIfTrue="1">
      <formula>E28&lt;&gt;#REF!+#REF!+F28</formula>
    </cfRule>
  </conditionalFormatting>
  <conditionalFormatting sqref="E28">
    <cfRule type="expression" priority="34" dxfId="0" stopIfTrue="1">
      <formula>#REF!+#REF!+F28+G28&lt;&gt;E28</formula>
    </cfRule>
  </conditionalFormatting>
  <conditionalFormatting sqref="E28">
    <cfRule type="expression" priority="33" dxfId="0" stopIfTrue="1">
      <formula>E28&lt;&gt;#REF!+#REF!+F28</formula>
    </cfRule>
  </conditionalFormatting>
  <conditionalFormatting sqref="E28">
    <cfRule type="expression" priority="32" dxfId="0" stopIfTrue="1">
      <formula>#REF!+#REF!+F28+G28&lt;&gt;E28</formula>
    </cfRule>
  </conditionalFormatting>
  <conditionalFormatting sqref="E28">
    <cfRule type="expression" priority="31" dxfId="0" stopIfTrue="1">
      <formula>E28&lt;&gt;#REF!+#REF!+F28</formula>
    </cfRule>
  </conditionalFormatting>
  <conditionalFormatting sqref="E28">
    <cfRule type="expression" priority="30" dxfId="0" stopIfTrue="1">
      <formula>#REF!+#REF!+F28+G28&lt;&gt;E28</formula>
    </cfRule>
  </conditionalFormatting>
  <conditionalFormatting sqref="E28">
    <cfRule type="expression" priority="29" dxfId="0" stopIfTrue="1">
      <formula>E28&lt;&gt;#REF!+#REF!+F28</formula>
    </cfRule>
  </conditionalFormatting>
  <conditionalFormatting sqref="E29">
    <cfRule type="expression" priority="28" dxfId="0" stopIfTrue="1">
      <formula>#REF!+#REF!+F29+G29&lt;&gt;E29</formula>
    </cfRule>
  </conditionalFormatting>
  <conditionalFormatting sqref="E29">
    <cfRule type="expression" priority="27" dxfId="0" stopIfTrue="1">
      <formula>E29&lt;&gt;#REF!+#REF!+F29</formula>
    </cfRule>
  </conditionalFormatting>
  <conditionalFormatting sqref="E29">
    <cfRule type="expression" priority="26" dxfId="0" stopIfTrue="1">
      <formula>#REF!+#REF!+F29+G29&lt;&gt;E29</formula>
    </cfRule>
  </conditionalFormatting>
  <conditionalFormatting sqref="E29">
    <cfRule type="expression" priority="25" dxfId="0" stopIfTrue="1">
      <formula>E29&lt;&gt;#REF!+#REF!+F29</formula>
    </cfRule>
  </conditionalFormatting>
  <conditionalFormatting sqref="E29">
    <cfRule type="expression" priority="24" dxfId="0" stopIfTrue="1">
      <formula>#REF!+#REF!+F29+G29&lt;&gt;E29</formula>
    </cfRule>
  </conditionalFormatting>
  <conditionalFormatting sqref="E29">
    <cfRule type="expression" priority="23" dxfId="0" stopIfTrue="1">
      <formula>E29&lt;&gt;#REF!+#REF!+F29</formula>
    </cfRule>
  </conditionalFormatting>
  <conditionalFormatting sqref="E29">
    <cfRule type="expression" priority="22" dxfId="0" stopIfTrue="1">
      <formula>#REF!+#REF!+F29+G29&lt;&gt;E29</formula>
    </cfRule>
  </conditionalFormatting>
  <conditionalFormatting sqref="E29">
    <cfRule type="expression" priority="21" dxfId="0" stopIfTrue="1">
      <formula>E29&lt;&gt;#REF!+#REF!+F29</formula>
    </cfRule>
  </conditionalFormatting>
  <conditionalFormatting sqref="E29">
    <cfRule type="expression" priority="20" dxfId="0" stopIfTrue="1">
      <formula>#REF!+#REF!+F29+G29&lt;&gt;E29</formula>
    </cfRule>
  </conditionalFormatting>
  <conditionalFormatting sqref="E29">
    <cfRule type="expression" priority="19" dxfId="0" stopIfTrue="1">
      <formula>E29&lt;&gt;#REF!+#REF!+F29</formula>
    </cfRule>
  </conditionalFormatting>
  <conditionalFormatting sqref="E29">
    <cfRule type="expression" priority="18" dxfId="0" stopIfTrue="1">
      <formula>#REF!+#REF!+F29+G29&lt;&gt;E29</formula>
    </cfRule>
  </conditionalFormatting>
  <conditionalFormatting sqref="E29">
    <cfRule type="expression" priority="17" dxfId="0" stopIfTrue="1">
      <formula>E29&lt;&gt;#REF!+#REF!+F29</formula>
    </cfRule>
  </conditionalFormatting>
  <conditionalFormatting sqref="E30:E31">
    <cfRule type="expression" priority="16" dxfId="0" stopIfTrue="1">
      <formula>#REF!+#REF!+F30+G30&lt;&gt;E30</formula>
    </cfRule>
  </conditionalFormatting>
  <conditionalFormatting sqref="E30:E31">
    <cfRule type="expression" priority="15" dxfId="0" stopIfTrue="1">
      <formula>E30&lt;&gt;#REF!+#REF!+F30</formula>
    </cfRule>
  </conditionalFormatting>
  <conditionalFormatting sqref="E30:E31">
    <cfRule type="expression" priority="14" dxfId="0" stopIfTrue="1">
      <formula>#REF!+#REF!+F30+G30&lt;&gt;E30</formula>
    </cfRule>
  </conditionalFormatting>
  <conditionalFormatting sqref="E30:E31">
    <cfRule type="expression" priority="13" dxfId="0" stopIfTrue="1">
      <formula>E30&lt;&gt;#REF!+#REF!+F30</formula>
    </cfRule>
  </conditionalFormatting>
  <conditionalFormatting sqref="E30">
    <cfRule type="expression" priority="12" dxfId="0" stopIfTrue="1">
      <formula>#REF!+#REF!+F30+G30&lt;&gt;E30</formula>
    </cfRule>
  </conditionalFormatting>
  <conditionalFormatting sqref="E30">
    <cfRule type="expression" priority="11" dxfId="0" stopIfTrue="1">
      <formula>E30&lt;&gt;#REF!+#REF!+F30</formula>
    </cfRule>
  </conditionalFormatting>
  <conditionalFormatting sqref="E30">
    <cfRule type="expression" priority="10" dxfId="0" stopIfTrue="1">
      <formula>#REF!+#REF!+F30+G30&lt;&gt;E30</formula>
    </cfRule>
  </conditionalFormatting>
  <conditionalFormatting sqref="E30">
    <cfRule type="expression" priority="9" dxfId="0" stopIfTrue="1">
      <formula>E30&lt;&gt;#REF!+#REF!+F30</formula>
    </cfRule>
  </conditionalFormatting>
  <conditionalFormatting sqref="E31">
    <cfRule type="expression" priority="8" dxfId="0" stopIfTrue="1">
      <formula>#REF!+#REF!+F31+G31&lt;&gt;E31</formula>
    </cfRule>
  </conditionalFormatting>
  <conditionalFormatting sqref="E31">
    <cfRule type="expression" priority="7" dxfId="0" stopIfTrue="1">
      <formula>E31&lt;&gt;#REF!+#REF!+F31</formula>
    </cfRule>
  </conditionalFormatting>
  <conditionalFormatting sqref="E31">
    <cfRule type="expression" priority="6" dxfId="0" stopIfTrue="1">
      <formula>#REF!+#REF!+F31+G31&lt;&gt;E31</formula>
    </cfRule>
  </conditionalFormatting>
  <conditionalFormatting sqref="E31">
    <cfRule type="expression" priority="5" dxfId="0" stopIfTrue="1">
      <formula>E31&lt;&gt;#REF!+#REF!+F31</formula>
    </cfRule>
  </conditionalFormatting>
  <conditionalFormatting sqref="E30:E31">
    <cfRule type="expression" priority="4" dxfId="0" stopIfTrue="1">
      <formula>#REF!+#REF!+F30+G30&lt;&gt;E30</formula>
    </cfRule>
  </conditionalFormatting>
  <conditionalFormatting sqref="E30:E31">
    <cfRule type="expression" priority="3" dxfId="0" stopIfTrue="1">
      <formula>E30&lt;&gt;#REF!+#REF!+F30</formula>
    </cfRule>
  </conditionalFormatting>
  <conditionalFormatting sqref="E30:E31">
    <cfRule type="expression" priority="2" dxfId="0" stopIfTrue="1">
      <formula>#REF!+#REF!+F30+G30&lt;&gt;E30</formula>
    </cfRule>
  </conditionalFormatting>
  <conditionalFormatting sqref="E30:E31">
    <cfRule type="expression" priority="1" dxfId="0" stopIfTrue="1">
      <formula>E30&lt;&gt;#REF!+#REF!+F30</formula>
    </cfRule>
  </conditionalFormatting>
  <printOptions/>
  <pageMargins left="0.3937007874015748" right="0.2362204724409449" top="0.3937007874015748" bottom="0.2755905511811024" header="0.31496062992125984" footer="0.31496062992125984"/>
  <pageSetup fitToHeight="1" fitToWidth="1" horizontalDpi="600" verticalDpi="600" orientation="landscape" paperSize="9" scale="87" r:id="rId1"/>
  <rowBreaks count="1" manualBreakCount="1">
    <brk id="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view="pageBreakPreview" zoomScale="75" zoomScaleNormal="75" zoomScaleSheetLayoutView="75" zoomScalePageLayoutView="0" workbookViewId="0" topLeftCell="A13">
      <selection activeCell="C19" sqref="C19"/>
    </sheetView>
  </sheetViews>
  <sheetFormatPr defaultColWidth="9.00390625" defaultRowHeight="12.75"/>
  <cols>
    <col min="1" max="1" width="10.875" style="1" customWidth="1"/>
    <col min="2" max="2" width="40.00390625" style="1" customWidth="1"/>
    <col min="3" max="3" width="16.375" style="1" customWidth="1"/>
    <col min="4" max="4" width="10.875" style="1" customWidth="1"/>
    <col min="5" max="8" width="8.00390625" style="1" customWidth="1"/>
    <col min="9" max="10" width="7.625" style="1" customWidth="1"/>
    <col min="11" max="16" width="7.625" style="4" customWidth="1"/>
    <col min="17" max="16384" width="9.125" style="1" customWidth="1"/>
  </cols>
  <sheetData>
    <row r="1" spans="1:16" ht="16.5" customHeight="1">
      <c r="A1" s="6" t="s">
        <v>32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39"/>
    </row>
    <row r="2" spans="1:16" ht="15.75" customHeight="1">
      <c r="A2" s="212" t="s">
        <v>17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4"/>
    </row>
    <row r="3" spans="1:16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0"/>
    </row>
    <row r="4" spans="1:16" ht="16.5" customHeight="1" thickBot="1">
      <c r="A4" s="215" t="s">
        <v>1</v>
      </c>
      <c r="B4" s="216" t="s">
        <v>18</v>
      </c>
      <c r="C4" s="172" t="s">
        <v>19</v>
      </c>
      <c r="D4" s="194" t="s">
        <v>127</v>
      </c>
      <c r="E4" s="195"/>
      <c r="F4" s="195"/>
      <c r="G4" s="195"/>
      <c r="H4" s="195"/>
      <c r="I4" s="177" t="s">
        <v>162</v>
      </c>
      <c r="J4" s="178"/>
      <c r="K4" s="178"/>
      <c r="L4" s="178"/>
      <c r="M4" s="178"/>
      <c r="N4" s="178"/>
      <c r="O4" s="178"/>
      <c r="P4" s="179"/>
    </row>
    <row r="5" spans="1:16" ht="15" customHeight="1" thickBot="1">
      <c r="A5" s="215"/>
      <c r="B5" s="217"/>
      <c r="C5" s="173"/>
      <c r="D5" s="196"/>
      <c r="E5" s="197"/>
      <c r="F5" s="197"/>
      <c r="G5" s="197"/>
      <c r="H5" s="197"/>
      <c r="I5" s="180"/>
      <c r="J5" s="181"/>
      <c r="K5" s="181"/>
      <c r="L5" s="181"/>
      <c r="M5" s="181"/>
      <c r="N5" s="181"/>
      <c r="O5" s="181"/>
      <c r="P5" s="182"/>
    </row>
    <row r="6" spans="1:16" ht="15" customHeight="1" thickBot="1">
      <c r="A6" s="215"/>
      <c r="B6" s="217"/>
      <c r="C6" s="173"/>
      <c r="D6" s="172" t="s">
        <v>160</v>
      </c>
      <c r="E6" s="175" t="s">
        <v>161</v>
      </c>
      <c r="F6" s="176"/>
      <c r="G6" s="176"/>
      <c r="H6" s="176"/>
      <c r="I6" s="183"/>
      <c r="J6" s="184"/>
      <c r="K6" s="184"/>
      <c r="L6" s="184"/>
      <c r="M6" s="184"/>
      <c r="N6" s="184"/>
      <c r="O6" s="184"/>
      <c r="P6" s="185"/>
    </row>
    <row r="7" spans="1:16" ht="15" customHeight="1" thickBot="1">
      <c r="A7" s="215"/>
      <c r="B7" s="217"/>
      <c r="C7" s="173"/>
      <c r="D7" s="173"/>
      <c r="E7" s="198" t="s">
        <v>129</v>
      </c>
      <c r="F7" s="199"/>
      <c r="G7" s="199"/>
      <c r="H7" s="186" t="s">
        <v>130</v>
      </c>
      <c r="I7" s="205" t="s">
        <v>14</v>
      </c>
      <c r="J7" s="205"/>
      <c r="K7" s="200" t="s">
        <v>15</v>
      </c>
      <c r="L7" s="201"/>
      <c r="M7" s="200" t="s">
        <v>16</v>
      </c>
      <c r="N7" s="201"/>
      <c r="O7" s="200" t="s">
        <v>82</v>
      </c>
      <c r="P7" s="220"/>
    </row>
    <row r="8" spans="1:16" ht="15" customHeight="1" thickBot="1">
      <c r="A8" s="215"/>
      <c r="B8" s="217"/>
      <c r="C8" s="173"/>
      <c r="D8" s="173"/>
      <c r="E8" s="191" t="s">
        <v>20</v>
      </c>
      <c r="F8" s="189" t="s">
        <v>68</v>
      </c>
      <c r="G8" s="190"/>
      <c r="H8" s="187"/>
      <c r="I8" s="206" t="s">
        <v>84</v>
      </c>
      <c r="J8" s="202" t="s">
        <v>85</v>
      </c>
      <c r="K8" s="209" t="s">
        <v>66</v>
      </c>
      <c r="L8" s="202" t="s">
        <v>93</v>
      </c>
      <c r="M8" s="209" t="s">
        <v>94</v>
      </c>
      <c r="N8" s="202" t="s">
        <v>95</v>
      </c>
      <c r="O8" s="209" t="s">
        <v>213</v>
      </c>
      <c r="P8" s="202" t="s">
        <v>159</v>
      </c>
    </row>
    <row r="9" spans="1:16" ht="15" customHeight="1" thickBot="1">
      <c r="A9" s="215"/>
      <c r="B9" s="217"/>
      <c r="C9" s="219"/>
      <c r="D9" s="173"/>
      <c r="E9" s="192"/>
      <c r="F9" s="221" t="s">
        <v>64</v>
      </c>
      <c r="G9" s="223" t="s">
        <v>128</v>
      </c>
      <c r="H9" s="187"/>
      <c r="I9" s="207"/>
      <c r="J9" s="203"/>
      <c r="K9" s="210"/>
      <c r="L9" s="203"/>
      <c r="M9" s="210"/>
      <c r="N9" s="203"/>
      <c r="O9" s="210"/>
      <c r="P9" s="203"/>
    </row>
    <row r="10" spans="1:16" ht="17.25" customHeight="1" thickBot="1">
      <c r="A10" s="215"/>
      <c r="B10" s="217"/>
      <c r="C10" s="173"/>
      <c r="D10" s="173"/>
      <c r="E10" s="192"/>
      <c r="F10" s="222"/>
      <c r="G10" s="224"/>
      <c r="H10" s="187"/>
      <c r="I10" s="207"/>
      <c r="J10" s="203"/>
      <c r="K10" s="210"/>
      <c r="L10" s="203"/>
      <c r="M10" s="210"/>
      <c r="N10" s="203"/>
      <c r="O10" s="210"/>
      <c r="P10" s="203"/>
    </row>
    <row r="11" spans="1:16" ht="15.75" customHeight="1" thickBot="1">
      <c r="A11" s="215"/>
      <c r="B11" s="217"/>
      <c r="C11" s="173"/>
      <c r="D11" s="173"/>
      <c r="E11" s="192"/>
      <c r="F11" s="222"/>
      <c r="G11" s="224"/>
      <c r="H11" s="187"/>
      <c r="I11" s="207"/>
      <c r="J11" s="203"/>
      <c r="K11" s="210"/>
      <c r="L11" s="203"/>
      <c r="M11" s="210"/>
      <c r="N11" s="203"/>
      <c r="O11" s="210"/>
      <c r="P11" s="203"/>
    </row>
    <row r="12" spans="1:16" ht="35.25" customHeight="1" thickBot="1">
      <c r="A12" s="215"/>
      <c r="B12" s="218"/>
      <c r="C12" s="174"/>
      <c r="D12" s="174"/>
      <c r="E12" s="193"/>
      <c r="F12" s="222"/>
      <c r="G12" s="224"/>
      <c r="H12" s="188"/>
      <c r="I12" s="208"/>
      <c r="J12" s="204"/>
      <c r="K12" s="211"/>
      <c r="L12" s="204"/>
      <c r="M12" s="211"/>
      <c r="N12" s="204"/>
      <c r="O12" s="211"/>
      <c r="P12" s="204"/>
    </row>
    <row r="13" spans="1:25" s="4" customFormat="1" ht="18" customHeight="1" thickBot="1">
      <c r="A13" s="17">
        <v>1</v>
      </c>
      <c r="B13" s="18">
        <v>2</v>
      </c>
      <c r="C13" s="9">
        <v>3</v>
      </c>
      <c r="D13" s="77">
        <v>4</v>
      </c>
      <c r="E13" s="9">
        <v>5</v>
      </c>
      <c r="F13" s="44">
        <v>6</v>
      </c>
      <c r="G13" s="41">
        <v>7</v>
      </c>
      <c r="H13" s="9">
        <v>8</v>
      </c>
      <c r="I13" s="78">
        <v>9</v>
      </c>
      <c r="J13" s="18">
        <v>10</v>
      </c>
      <c r="K13" s="17">
        <v>11</v>
      </c>
      <c r="L13" s="18">
        <v>12</v>
      </c>
      <c r="M13" s="17">
        <v>13</v>
      </c>
      <c r="N13" s="18">
        <v>14</v>
      </c>
      <c r="O13" s="17">
        <v>15</v>
      </c>
      <c r="P13" s="18">
        <v>16</v>
      </c>
      <c r="R13" s="1"/>
      <c r="S13" s="1"/>
      <c r="T13" s="1"/>
      <c r="U13" s="1"/>
      <c r="V13" s="1"/>
      <c r="W13" s="1"/>
      <c r="X13" s="1"/>
      <c r="Y13" s="1"/>
    </row>
    <row r="14" spans="1:16" ht="13.5" customHeight="1" hidden="1" thickBot="1">
      <c r="A14" s="19"/>
      <c r="B14" s="20"/>
      <c r="C14" s="3"/>
      <c r="D14" s="3"/>
      <c r="E14" s="74"/>
      <c r="F14" s="45"/>
      <c r="G14" s="20"/>
      <c r="H14" s="82"/>
      <c r="I14" s="46"/>
      <c r="J14" s="20"/>
      <c r="K14" s="21"/>
      <c r="L14" s="22"/>
      <c r="M14" s="21"/>
      <c r="N14" s="22"/>
      <c r="O14" s="21"/>
      <c r="P14" s="23"/>
    </row>
    <row r="15" spans="1:16" ht="13.5" customHeight="1" hidden="1" thickBot="1">
      <c r="A15" s="19"/>
      <c r="B15" s="20"/>
      <c r="C15" s="3"/>
      <c r="D15" s="3"/>
      <c r="E15" s="74"/>
      <c r="F15" s="45"/>
      <c r="G15" s="20"/>
      <c r="H15" s="82"/>
      <c r="I15" s="46"/>
      <c r="J15" s="20"/>
      <c r="K15" s="21"/>
      <c r="L15" s="22"/>
      <c r="M15" s="21"/>
      <c r="N15" s="22"/>
      <c r="O15" s="21"/>
      <c r="P15" s="23"/>
    </row>
    <row r="16" spans="1:16" ht="13.5" customHeight="1" hidden="1" thickBot="1">
      <c r="A16" s="19"/>
      <c r="B16" s="20"/>
      <c r="C16" s="3"/>
      <c r="D16" s="3"/>
      <c r="E16" s="74"/>
      <c r="F16" s="45"/>
      <c r="G16" s="20"/>
      <c r="H16" s="82"/>
      <c r="I16" s="46"/>
      <c r="J16" s="20"/>
      <c r="K16" s="21"/>
      <c r="L16" s="22"/>
      <c r="M16" s="21"/>
      <c r="N16" s="22"/>
      <c r="O16" s="21"/>
      <c r="P16" s="23"/>
    </row>
    <row r="17" spans="1:16" ht="13.5" customHeight="1" hidden="1" thickBot="1">
      <c r="A17" s="19"/>
      <c r="B17" s="20"/>
      <c r="C17" s="3"/>
      <c r="D17" s="3"/>
      <c r="E17" s="74"/>
      <c r="F17" s="45"/>
      <c r="G17" s="20"/>
      <c r="H17" s="82"/>
      <c r="I17" s="46"/>
      <c r="J17" s="20"/>
      <c r="K17" s="21"/>
      <c r="L17" s="22"/>
      <c r="M17" s="21"/>
      <c r="N17" s="22"/>
      <c r="O17" s="21"/>
      <c r="P17" s="23"/>
    </row>
    <row r="18" spans="1:16" ht="13.5" customHeight="1" hidden="1" thickBot="1">
      <c r="A18" s="19"/>
      <c r="B18" s="20"/>
      <c r="C18" s="3"/>
      <c r="D18" s="3"/>
      <c r="E18" s="74"/>
      <c r="F18" s="45"/>
      <c r="G18" s="20"/>
      <c r="H18" s="82"/>
      <c r="I18" s="46"/>
      <c r="J18" s="20"/>
      <c r="K18" s="21"/>
      <c r="L18" s="22"/>
      <c r="M18" s="21"/>
      <c r="N18" s="22"/>
      <c r="O18" s="21"/>
      <c r="P18" s="23"/>
    </row>
    <row r="19" spans="1:25" s="5" customFormat="1" ht="45" customHeight="1" thickBot="1">
      <c r="A19" s="34" t="s">
        <v>33</v>
      </c>
      <c r="B19" s="53" t="s">
        <v>139</v>
      </c>
      <c r="C19" s="35" t="s">
        <v>215</v>
      </c>
      <c r="D19" s="128">
        <f>E19</f>
        <v>1258</v>
      </c>
      <c r="E19" s="36">
        <f>SUM(E20:E38)</f>
        <v>1258</v>
      </c>
      <c r="F19" s="42">
        <f>SUM(F20:F39)</f>
        <v>572</v>
      </c>
      <c r="G19" s="81">
        <v>0</v>
      </c>
      <c r="H19" s="36">
        <v>0</v>
      </c>
      <c r="I19" s="79">
        <v>0</v>
      </c>
      <c r="J19" s="37">
        <v>0</v>
      </c>
      <c r="K19" s="38">
        <f aca="true" t="shared" si="0" ref="K19:P19">SUM(K20:K38)</f>
        <v>320</v>
      </c>
      <c r="L19" s="37">
        <f t="shared" si="0"/>
        <v>414</v>
      </c>
      <c r="M19" s="38">
        <f t="shared" si="0"/>
        <v>182</v>
      </c>
      <c r="N19" s="37">
        <f t="shared" si="0"/>
        <v>220</v>
      </c>
      <c r="O19" s="38">
        <f t="shared" si="0"/>
        <v>122</v>
      </c>
      <c r="P19" s="37">
        <f t="shared" si="0"/>
        <v>0</v>
      </c>
      <c r="R19" s="1"/>
      <c r="S19" s="1"/>
      <c r="T19" s="1"/>
      <c r="U19" s="1"/>
      <c r="V19" s="1"/>
      <c r="W19" s="1"/>
      <c r="X19" s="1"/>
      <c r="Y19" s="1"/>
    </row>
    <row r="20" spans="1:17" ht="25.5" customHeight="1" thickBot="1">
      <c r="A20" s="160" t="s">
        <v>35</v>
      </c>
      <c r="B20" s="55" t="s">
        <v>143</v>
      </c>
      <c r="C20" s="56" t="s">
        <v>176</v>
      </c>
      <c r="D20" s="113">
        <f>E20</f>
        <v>96</v>
      </c>
      <c r="E20" s="57">
        <f>SUM(K20:P20)</f>
        <v>96</v>
      </c>
      <c r="F20" s="58">
        <v>32</v>
      </c>
      <c r="G20" s="60"/>
      <c r="H20" s="83"/>
      <c r="I20" s="59"/>
      <c r="J20" s="60"/>
      <c r="K20" s="161">
        <v>96</v>
      </c>
      <c r="L20" s="159"/>
      <c r="M20" s="161"/>
      <c r="N20" s="159"/>
      <c r="O20" s="161"/>
      <c r="P20" s="29"/>
      <c r="Q20" s="33"/>
    </row>
    <row r="21" spans="1:16" ht="25.5" customHeight="1" thickBot="1">
      <c r="A21" s="160" t="s">
        <v>36</v>
      </c>
      <c r="B21" s="55" t="s">
        <v>144</v>
      </c>
      <c r="C21" s="56" t="s">
        <v>176</v>
      </c>
      <c r="D21" s="113">
        <f aca="true" t="shared" si="1" ref="D21:D28">E21</f>
        <v>80</v>
      </c>
      <c r="E21" s="57">
        <f aca="true" t="shared" si="2" ref="E21:E28">SUM(K21:P21)</f>
        <v>80</v>
      </c>
      <c r="F21" s="58">
        <v>32</v>
      </c>
      <c r="G21" s="60"/>
      <c r="H21" s="83"/>
      <c r="I21" s="59"/>
      <c r="J21" s="60"/>
      <c r="K21" s="161">
        <v>80</v>
      </c>
      <c r="L21" s="159"/>
      <c r="M21" s="161"/>
      <c r="N21" s="159"/>
      <c r="O21" s="161"/>
      <c r="P21" s="29"/>
    </row>
    <row r="22" spans="1:16" ht="25.5" customHeight="1" thickBot="1">
      <c r="A22" s="160" t="s">
        <v>37</v>
      </c>
      <c r="B22" s="55" t="s">
        <v>145</v>
      </c>
      <c r="C22" s="56" t="s">
        <v>78</v>
      </c>
      <c r="D22" s="113">
        <f t="shared" si="1"/>
        <v>48</v>
      </c>
      <c r="E22" s="57">
        <f t="shared" si="2"/>
        <v>48</v>
      </c>
      <c r="F22" s="58">
        <v>32</v>
      </c>
      <c r="G22" s="60"/>
      <c r="H22" s="83"/>
      <c r="I22" s="59"/>
      <c r="J22" s="60"/>
      <c r="K22" s="161">
        <v>48</v>
      </c>
      <c r="L22" s="159"/>
      <c r="M22" s="161"/>
      <c r="N22" s="159"/>
      <c r="O22" s="161"/>
      <c r="P22" s="29"/>
    </row>
    <row r="23" spans="1:16" ht="33.75" customHeight="1" thickBot="1">
      <c r="A23" s="160" t="s">
        <v>38</v>
      </c>
      <c r="B23" s="61" t="s">
        <v>146</v>
      </c>
      <c r="C23" s="56" t="s">
        <v>80</v>
      </c>
      <c r="D23" s="113">
        <f t="shared" si="1"/>
        <v>78</v>
      </c>
      <c r="E23" s="57">
        <f t="shared" si="2"/>
        <v>78</v>
      </c>
      <c r="F23" s="58">
        <v>40</v>
      </c>
      <c r="G23" s="60"/>
      <c r="H23" s="83"/>
      <c r="I23" s="59"/>
      <c r="J23" s="60"/>
      <c r="K23" s="161">
        <v>32</v>
      </c>
      <c r="L23" s="159">
        <v>46</v>
      </c>
      <c r="M23" s="161"/>
      <c r="N23" s="159"/>
      <c r="O23" s="161"/>
      <c r="P23" s="29"/>
    </row>
    <row r="24" spans="1:16" ht="33.75" customHeight="1" thickBot="1">
      <c r="A24" s="160" t="s">
        <v>39</v>
      </c>
      <c r="B24" s="61" t="s">
        <v>118</v>
      </c>
      <c r="C24" s="56" t="s">
        <v>78</v>
      </c>
      <c r="D24" s="113">
        <f t="shared" si="1"/>
        <v>42</v>
      </c>
      <c r="E24" s="57">
        <f t="shared" si="2"/>
        <v>42</v>
      </c>
      <c r="F24" s="58">
        <v>10</v>
      </c>
      <c r="G24" s="60"/>
      <c r="H24" s="83"/>
      <c r="I24" s="59"/>
      <c r="J24" s="60"/>
      <c r="K24" s="161"/>
      <c r="L24" s="159"/>
      <c r="M24" s="161"/>
      <c r="N24" s="159"/>
      <c r="O24" s="161">
        <v>42</v>
      </c>
      <c r="P24" s="29"/>
    </row>
    <row r="25" spans="1:16" ht="25.5" customHeight="1" thickBot="1">
      <c r="A25" s="160" t="s">
        <v>40</v>
      </c>
      <c r="B25" s="55" t="s">
        <v>76</v>
      </c>
      <c r="C25" s="56" t="s">
        <v>78</v>
      </c>
      <c r="D25" s="113">
        <f t="shared" si="1"/>
        <v>68</v>
      </c>
      <c r="E25" s="57">
        <f t="shared" si="2"/>
        <v>68</v>
      </c>
      <c r="F25" s="58">
        <v>48</v>
      </c>
      <c r="G25" s="60"/>
      <c r="H25" s="83"/>
      <c r="I25" s="59"/>
      <c r="J25" s="60"/>
      <c r="K25" s="161"/>
      <c r="L25" s="159"/>
      <c r="M25" s="161"/>
      <c r="N25" s="159">
        <v>68</v>
      </c>
      <c r="O25" s="161"/>
      <c r="P25" s="29"/>
    </row>
    <row r="26" spans="1:16" ht="25.5" customHeight="1" thickBot="1">
      <c r="A26" s="160" t="s">
        <v>41</v>
      </c>
      <c r="B26" s="55" t="s">
        <v>147</v>
      </c>
      <c r="C26" s="56" t="s">
        <v>173</v>
      </c>
      <c r="D26" s="113">
        <f t="shared" si="1"/>
        <v>52</v>
      </c>
      <c r="E26" s="57">
        <f t="shared" si="2"/>
        <v>52</v>
      </c>
      <c r="F26" s="58">
        <v>12</v>
      </c>
      <c r="G26" s="60"/>
      <c r="H26" s="83"/>
      <c r="I26" s="59"/>
      <c r="J26" s="60"/>
      <c r="K26" s="161"/>
      <c r="L26" s="159"/>
      <c r="M26" s="161"/>
      <c r="N26" s="159">
        <v>52</v>
      </c>
      <c r="O26" s="161"/>
      <c r="P26" s="29"/>
    </row>
    <row r="27" spans="1:16" ht="25.5" customHeight="1" thickBot="1">
      <c r="A27" s="160" t="s">
        <v>42</v>
      </c>
      <c r="B27" s="55" t="s">
        <v>148</v>
      </c>
      <c r="C27" s="56" t="s">
        <v>78</v>
      </c>
      <c r="D27" s="113">
        <f t="shared" si="1"/>
        <v>70</v>
      </c>
      <c r="E27" s="57">
        <f t="shared" si="2"/>
        <v>70</v>
      </c>
      <c r="F27" s="58">
        <v>46</v>
      </c>
      <c r="G27" s="60"/>
      <c r="H27" s="83"/>
      <c r="I27" s="59"/>
      <c r="J27" s="60"/>
      <c r="K27" s="161"/>
      <c r="L27" s="159">
        <v>70</v>
      </c>
      <c r="M27" s="161"/>
      <c r="N27" s="159"/>
      <c r="O27" s="161"/>
      <c r="P27" s="29"/>
    </row>
    <row r="28" spans="1:16" ht="33" customHeight="1" thickBot="1">
      <c r="A28" s="160" t="s">
        <v>43</v>
      </c>
      <c r="B28" s="61" t="s">
        <v>149</v>
      </c>
      <c r="C28" s="56" t="s">
        <v>176</v>
      </c>
      <c r="D28" s="113">
        <f t="shared" si="1"/>
        <v>42</v>
      </c>
      <c r="E28" s="57">
        <f t="shared" si="2"/>
        <v>42</v>
      </c>
      <c r="F28" s="58">
        <v>14</v>
      </c>
      <c r="G28" s="60"/>
      <c r="H28" s="83"/>
      <c r="I28" s="59"/>
      <c r="J28" s="60"/>
      <c r="K28" s="161"/>
      <c r="L28" s="159"/>
      <c r="M28" s="161">
        <v>42</v>
      </c>
      <c r="N28" s="159"/>
      <c r="O28" s="161"/>
      <c r="P28" s="29"/>
    </row>
    <row r="29" spans="1:16" ht="25.5" customHeight="1" thickBot="1">
      <c r="A29" s="160" t="s">
        <v>44</v>
      </c>
      <c r="B29" s="55" t="s">
        <v>185</v>
      </c>
      <c r="C29" s="56" t="s">
        <v>78</v>
      </c>
      <c r="D29" s="113">
        <f aca="true" t="shared" si="3" ref="D29:D38">E29</f>
        <v>46</v>
      </c>
      <c r="E29" s="57">
        <f aca="true" t="shared" si="4" ref="E29:E35">SUM(K29:P29)</f>
        <v>46</v>
      </c>
      <c r="F29" s="58">
        <v>24</v>
      </c>
      <c r="G29" s="60"/>
      <c r="H29" s="83"/>
      <c r="I29" s="59"/>
      <c r="J29" s="60"/>
      <c r="K29" s="161"/>
      <c r="L29" s="159">
        <v>46</v>
      </c>
      <c r="M29" s="161"/>
      <c r="N29" s="159"/>
      <c r="O29" s="161"/>
      <c r="P29" s="29"/>
    </row>
    <row r="30" spans="1:16" ht="25.5" customHeight="1" thickBot="1">
      <c r="A30" s="160" t="s">
        <v>45</v>
      </c>
      <c r="B30" s="55" t="s">
        <v>186</v>
      </c>
      <c r="C30" s="56" t="s">
        <v>78</v>
      </c>
      <c r="D30" s="113">
        <f t="shared" si="3"/>
        <v>56</v>
      </c>
      <c r="E30" s="57">
        <f t="shared" si="4"/>
        <v>56</v>
      </c>
      <c r="F30" s="58">
        <v>28</v>
      </c>
      <c r="G30" s="60"/>
      <c r="H30" s="83"/>
      <c r="I30" s="59"/>
      <c r="J30" s="60"/>
      <c r="K30" s="161"/>
      <c r="L30" s="159"/>
      <c r="M30" s="161">
        <v>56</v>
      </c>
      <c r="N30" s="159"/>
      <c r="O30" s="161"/>
      <c r="P30" s="29"/>
    </row>
    <row r="31" spans="1:16" ht="26.25" customHeight="1" thickBot="1">
      <c r="A31" s="160" t="s">
        <v>46</v>
      </c>
      <c r="B31" s="61" t="s">
        <v>187</v>
      </c>
      <c r="C31" s="56" t="s">
        <v>176</v>
      </c>
      <c r="D31" s="113">
        <f t="shared" si="3"/>
        <v>84</v>
      </c>
      <c r="E31" s="57">
        <f t="shared" si="4"/>
        <v>84</v>
      </c>
      <c r="F31" s="58">
        <v>34</v>
      </c>
      <c r="G31" s="60"/>
      <c r="H31" s="83"/>
      <c r="I31" s="59"/>
      <c r="J31" s="60"/>
      <c r="K31" s="161"/>
      <c r="L31" s="159"/>
      <c r="M31" s="161">
        <v>84</v>
      </c>
      <c r="N31" s="159"/>
      <c r="O31" s="161"/>
      <c r="P31" s="29"/>
    </row>
    <row r="32" spans="1:16" ht="36.75" customHeight="1" thickBot="1">
      <c r="A32" s="160" t="s">
        <v>65</v>
      </c>
      <c r="B32" s="61" t="s">
        <v>190</v>
      </c>
      <c r="C32" s="56" t="s">
        <v>78</v>
      </c>
      <c r="D32" s="113">
        <f t="shared" si="3"/>
        <v>46</v>
      </c>
      <c r="E32" s="57">
        <f t="shared" si="4"/>
        <v>46</v>
      </c>
      <c r="F32" s="58">
        <v>10</v>
      </c>
      <c r="G32" s="60"/>
      <c r="H32" s="83"/>
      <c r="I32" s="59"/>
      <c r="J32" s="60"/>
      <c r="K32" s="161"/>
      <c r="L32" s="159">
        <v>46</v>
      </c>
      <c r="M32" s="161"/>
      <c r="N32" s="159"/>
      <c r="O32" s="161"/>
      <c r="P32" s="29"/>
    </row>
    <row r="33" spans="1:16" ht="25.5" customHeight="1" thickBot="1">
      <c r="A33" s="160" t="s">
        <v>140</v>
      </c>
      <c r="B33" s="55" t="s">
        <v>211</v>
      </c>
      <c r="C33" s="56" t="s">
        <v>173</v>
      </c>
      <c r="D33" s="113">
        <f t="shared" si="3"/>
        <v>32</v>
      </c>
      <c r="E33" s="57">
        <f t="shared" si="4"/>
        <v>32</v>
      </c>
      <c r="F33" s="58">
        <v>8</v>
      </c>
      <c r="G33" s="60"/>
      <c r="H33" s="83"/>
      <c r="I33" s="59"/>
      <c r="J33" s="60"/>
      <c r="K33" s="161"/>
      <c r="L33" s="159"/>
      <c r="M33" s="161"/>
      <c r="N33" s="159"/>
      <c r="O33" s="161">
        <v>32</v>
      </c>
      <c r="P33" s="29"/>
    </row>
    <row r="34" spans="1:16" ht="25.5" customHeight="1" thickBot="1">
      <c r="A34" s="160" t="s">
        <v>141</v>
      </c>
      <c r="B34" s="55" t="s">
        <v>189</v>
      </c>
      <c r="C34" s="56" t="s">
        <v>78</v>
      </c>
      <c r="D34" s="113">
        <f t="shared" si="3"/>
        <v>48</v>
      </c>
      <c r="E34" s="57">
        <f t="shared" si="4"/>
        <v>48</v>
      </c>
      <c r="F34" s="58">
        <v>20</v>
      </c>
      <c r="G34" s="60"/>
      <c r="H34" s="83"/>
      <c r="I34" s="59"/>
      <c r="J34" s="60"/>
      <c r="K34" s="161"/>
      <c r="L34" s="159"/>
      <c r="M34" s="161"/>
      <c r="N34" s="159"/>
      <c r="O34" s="161">
        <v>48</v>
      </c>
      <c r="P34" s="29"/>
    </row>
    <row r="35" spans="1:16" ht="45" customHeight="1" thickBot="1">
      <c r="A35" s="160" t="s">
        <v>142</v>
      </c>
      <c r="B35" s="61" t="s">
        <v>188</v>
      </c>
      <c r="C35" s="56" t="s">
        <v>78</v>
      </c>
      <c r="D35" s="113">
        <f t="shared" si="3"/>
        <v>100</v>
      </c>
      <c r="E35" s="57">
        <f t="shared" si="4"/>
        <v>100</v>
      </c>
      <c r="F35" s="58">
        <v>30</v>
      </c>
      <c r="G35" s="60"/>
      <c r="H35" s="83"/>
      <c r="I35" s="59"/>
      <c r="J35" s="60"/>
      <c r="K35" s="161"/>
      <c r="L35" s="159"/>
      <c r="M35" s="161"/>
      <c r="N35" s="159">
        <v>100</v>
      </c>
      <c r="O35" s="161"/>
      <c r="P35" s="29"/>
    </row>
    <row r="36" spans="1:16" ht="25.5" customHeight="1" thickBot="1">
      <c r="A36" s="160" t="s">
        <v>171</v>
      </c>
      <c r="B36" s="55" t="s">
        <v>152</v>
      </c>
      <c r="C36" s="56" t="s">
        <v>173</v>
      </c>
      <c r="D36" s="113">
        <f t="shared" si="3"/>
        <v>46</v>
      </c>
      <c r="E36" s="57">
        <f>SUM(K36:P36)</f>
        <v>46</v>
      </c>
      <c r="F36" s="58">
        <v>10</v>
      </c>
      <c r="G36" s="60"/>
      <c r="H36" s="83"/>
      <c r="I36" s="59"/>
      <c r="J36" s="60"/>
      <c r="K36" s="161"/>
      <c r="L36" s="159">
        <v>46</v>
      </c>
      <c r="M36" s="161"/>
      <c r="N36" s="159"/>
      <c r="O36" s="161"/>
      <c r="P36" s="29"/>
    </row>
    <row r="37" spans="1:16" ht="34.5" customHeight="1" thickBot="1">
      <c r="A37" s="160" t="s">
        <v>191</v>
      </c>
      <c r="B37" s="61" t="s">
        <v>172</v>
      </c>
      <c r="C37" s="56" t="s">
        <v>79</v>
      </c>
      <c r="D37" s="113">
        <f t="shared" si="3"/>
        <v>156</v>
      </c>
      <c r="E37" s="57">
        <f>SUM(K37:P37)</f>
        <v>156</v>
      </c>
      <c r="F37" s="58">
        <v>118</v>
      </c>
      <c r="G37" s="60"/>
      <c r="H37" s="83"/>
      <c r="I37" s="59"/>
      <c r="J37" s="60"/>
      <c r="K37" s="161">
        <v>64</v>
      </c>
      <c r="L37" s="159">
        <v>92</v>
      </c>
      <c r="M37" s="161"/>
      <c r="N37" s="159"/>
      <c r="O37" s="161"/>
      <c r="P37" s="29"/>
    </row>
    <row r="38" spans="1:16" ht="25.5" customHeight="1" thickBot="1">
      <c r="A38" s="160" t="s">
        <v>192</v>
      </c>
      <c r="B38" s="55" t="s">
        <v>151</v>
      </c>
      <c r="C38" s="56" t="s">
        <v>78</v>
      </c>
      <c r="D38" s="113">
        <f t="shared" si="3"/>
        <v>68</v>
      </c>
      <c r="E38" s="57">
        <f>SUM(K38:P38)</f>
        <v>68</v>
      </c>
      <c r="F38" s="58">
        <v>24</v>
      </c>
      <c r="G38" s="60"/>
      <c r="H38" s="83"/>
      <c r="I38" s="59"/>
      <c r="J38" s="60"/>
      <c r="K38" s="161"/>
      <c r="L38" s="159">
        <v>68</v>
      </c>
      <c r="M38" s="161"/>
      <c r="N38" s="159"/>
      <c r="O38" s="161"/>
      <c r="P38" s="29"/>
    </row>
    <row r="39" spans="11:15" ht="12.75">
      <c r="K39" s="163"/>
      <c r="L39" s="163"/>
      <c r="M39" s="163"/>
      <c r="N39" s="163"/>
      <c r="O39" s="163"/>
    </row>
  </sheetData>
  <sheetProtection/>
  <mergeCells count="26">
    <mergeCell ref="A2:P2"/>
    <mergeCell ref="A4:A12"/>
    <mergeCell ref="B4:B12"/>
    <mergeCell ref="C4:C12"/>
    <mergeCell ref="E7:G7"/>
    <mergeCell ref="I7:J7"/>
    <mergeCell ref="F9:F12"/>
    <mergeCell ref="G9:G12"/>
    <mergeCell ref="K7:L7"/>
    <mergeCell ref="M7:N7"/>
    <mergeCell ref="O7:P7"/>
    <mergeCell ref="E8:E12"/>
    <mergeCell ref="F8:G8"/>
    <mergeCell ref="I8:I12"/>
    <mergeCell ref="J8:J12"/>
    <mergeCell ref="K8:K12"/>
    <mergeCell ref="D4:H5"/>
    <mergeCell ref="I4:P6"/>
    <mergeCell ref="D6:D12"/>
    <mergeCell ref="E6:H6"/>
    <mergeCell ref="H7:H12"/>
    <mergeCell ref="L8:L12"/>
    <mergeCell ref="M8:M12"/>
    <mergeCell ref="N8:N12"/>
    <mergeCell ref="O8:O12"/>
    <mergeCell ref="P8:P12"/>
  </mergeCells>
  <conditionalFormatting sqref="E29:E35">
    <cfRule type="expression" priority="196" dxfId="0" stopIfTrue="1">
      <formula>#REF!+#REF!+F29+G29&lt;&gt;E29</formula>
    </cfRule>
  </conditionalFormatting>
  <conditionalFormatting sqref="E29:E35">
    <cfRule type="expression" priority="195" dxfId="0" stopIfTrue="1">
      <formula>E29&lt;&gt;#REF!+#REF!+F29</formula>
    </cfRule>
  </conditionalFormatting>
  <conditionalFormatting sqref="E29:E35">
    <cfRule type="expression" priority="194" dxfId="0" stopIfTrue="1">
      <formula>#REF!+#REF!+F29+G29&lt;&gt;E29</formula>
    </cfRule>
  </conditionalFormatting>
  <conditionalFormatting sqref="E29:E35">
    <cfRule type="expression" priority="193" dxfId="0" stopIfTrue="1">
      <formula>E29&lt;&gt;#REF!+#REF!+F29</formula>
    </cfRule>
  </conditionalFormatting>
  <conditionalFormatting sqref="E29">
    <cfRule type="expression" priority="116" dxfId="0" stopIfTrue="1">
      <formula>#REF!+#REF!+F29+G29&lt;&gt;E29</formula>
    </cfRule>
  </conditionalFormatting>
  <conditionalFormatting sqref="E29">
    <cfRule type="expression" priority="115" dxfId="0" stopIfTrue="1">
      <formula>E29&lt;&gt;#REF!+#REF!+F29</formula>
    </cfRule>
  </conditionalFormatting>
  <conditionalFormatting sqref="E29">
    <cfRule type="expression" priority="114" dxfId="0" stopIfTrue="1">
      <formula>#REF!+#REF!+F29+G29&lt;&gt;E29</formula>
    </cfRule>
  </conditionalFormatting>
  <conditionalFormatting sqref="E29">
    <cfRule type="expression" priority="113" dxfId="0" stopIfTrue="1">
      <formula>E29&lt;&gt;#REF!+#REF!+F29</formula>
    </cfRule>
  </conditionalFormatting>
  <conditionalFormatting sqref="E30">
    <cfRule type="expression" priority="112" dxfId="0" stopIfTrue="1">
      <formula>#REF!+#REF!+F30+G30&lt;&gt;E30</formula>
    </cfRule>
  </conditionalFormatting>
  <conditionalFormatting sqref="E30">
    <cfRule type="expression" priority="111" dxfId="0" stopIfTrue="1">
      <formula>E30&lt;&gt;#REF!+#REF!+F30</formula>
    </cfRule>
  </conditionalFormatting>
  <conditionalFormatting sqref="E30">
    <cfRule type="expression" priority="110" dxfId="0" stopIfTrue="1">
      <formula>#REF!+#REF!+F30+G30&lt;&gt;E30</formula>
    </cfRule>
  </conditionalFormatting>
  <conditionalFormatting sqref="E30">
    <cfRule type="expression" priority="109" dxfId="0" stopIfTrue="1">
      <formula>E30&lt;&gt;#REF!+#REF!+F30</formula>
    </cfRule>
  </conditionalFormatting>
  <conditionalFormatting sqref="E31">
    <cfRule type="expression" priority="108" dxfId="0" stopIfTrue="1">
      <formula>#REF!+#REF!+F31+G31&lt;&gt;E31</formula>
    </cfRule>
  </conditionalFormatting>
  <conditionalFormatting sqref="E31">
    <cfRule type="expression" priority="107" dxfId="0" stopIfTrue="1">
      <formula>E31&lt;&gt;#REF!+#REF!+F31</formula>
    </cfRule>
  </conditionalFormatting>
  <conditionalFormatting sqref="E31">
    <cfRule type="expression" priority="106" dxfId="0" stopIfTrue="1">
      <formula>#REF!+#REF!+F31+G31&lt;&gt;E31</formula>
    </cfRule>
  </conditionalFormatting>
  <conditionalFormatting sqref="E31">
    <cfRule type="expression" priority="105" dxfId="0" stopIfTrue="1">
      <formula>E31&lt;&gt;#REF!+#REF!+F31</formula>
    </cfRule>
  </conditionalFormatting>
  <conditionalFormatting sqref="E32">
    <cfRule type="expression" priority="104" dxfId="0" stopIfTrue="1">
      <formula>#REF!+#REF!+F32+G32&lt;&gt;E32</formula>
    </cfRule>
  </conditionalFormatting>
  <conditionalFormatting sqref="E32">
    <cfRule type="expression" priority="103" dxfId="0" stopIfTrue="1">
      <formula>E32&lt;&gt;#REF!+#REF!+F32</formula>
    </cfRule>
  </conditionalFormatting>
  <conditionalFormatting sqref="E32">
    <cfRule type="expression" priority="102" dxfId="0" stopIfTrue="1">
      <formula>#REF!+#REF!+F32+G32&lt;&gt;E32</formula>
    </cfRule>
  </conditionalFormatting>
  <conditionalFormatting sqref="E32">
    <cfRule type="expression" priority="101" dxfId="0" stopIfTrue="1">
      <formula>E32&lt;&gt;#REF!+#REF!+F32</formula>
    </cfRule>
  </conditionalFormatting>
  <conditionalFormatting sqref="E32 E35">
    <cfRule type="expression" priority="96" dxfId="0" stopIfTrue="1">
      <formula>#REF!+#REF!+F32+G32&lt;&gt;E32</formula>
    </cfRule>
  </conditionalFormatting>
  <conditionalFormatting sqref="E32 E35">
    <cfRule type="expression" priority="95" dxfId="0" stopIfTrue="1">
      <formula>E32&lt;&gt;#REF!+#REF!+F32</formula>
    </cfRule>
  </conditionalFormatting>
  <conditionalFormatting sqref="E32 E35">
    <cfRule type="expression" priority="94" dxfId="0" stopIfTrue="1">
      <formula>#REF!+#REF!+F32+G32&lt;&gt;E32</formula>
    </cfRule>
  </conditionalFormatting>
  <conditionalFormatting sqref="E32 E35">
    <cfRule type="expression" priority="93" dxfId="0" stopIfTrue="1">
      <formula>E32&lt;&gt;#REF!+#REF!+F32</formula>
    </cfRule>
  </conditionalFormatting>
  <conditionalFormatting sqref="E26">
    <cfRule type="expression" priority="48" dxfId="0" stopIfTrue="1">
      <formula>#REF!+#REF!+F26+G26&lt;&gt;E26</formula>
    </cfRule>
  </conditionalFormatting>
  <conditionalFormatting sqref="E26">
    <cfRule type="expression" priority="47" dxfId="0" stopIfTrue="1">
      <formula>E26&lt;&gt;#REF!+#REF!+F26</formula>
    </cfRule>
  </conditionalFormatting>
  <conditionalFormatting sqref="E26">
    <cfRule type="expression" priority="46" dxfId="0" stopIfTrue="1">
      <formula>#REF!+#REF!+F26+G26&lt;&gt;E26</formula>
    </cfRule>
  </conditionalFormatting>
  <conditionalFormatting sqref="E26">
    <cfRule type="expression" priority="45" dxfId="0" stopIfTrue="1">
      <formula>E26&lt;&gt;#REF!+#REF!+F26</formula>
    </cfRule>
  </conditionalFormatting>
  <conditionalFormatting sqref="E20:E28">
    <cfRule type="expression" priority="80" dxfId="0" stopIfTrue="1">
      <formula>#REF!+#REF!+F20+G20&lt;&gt;E20</formula>
    </cfRule>
  </conditionalFormatting>
  <conditionalFormatting sqref="E20:E28">
    <cfRule type="expression" priority="79" dxfId="0" stopIfTrue="1">
      <formula>E20&lt;&gt;#REF!+#REF!+F20</formula>
    </cfRule>
  </conditionalFormatting>
  <conditionalFormatting sqref="E20:E28">
    <cfRule type="expression" priority="78" dxfId="0" stopIfTrue="1">
      <formula>#REF!+#REF!+F20+G20&lt;&gt;E20</formula>
    </cfRule>
  </conditionalFormatting>
  <conditionalFormatting sqref="E20:E28">
    <cfRule type="expression" priority="77" dxfId="0" stopIfTrue="1">
      <formula>E20&lt;&gt;#REF!+#REF!+F20</formula>
    </cfRule>
  </conditionalFormatting>
  <conditionalFormatting sqref="E21">
    <cfRule type="expression" priority="76" dxfId="0" stopIfTrue="1">
      <formula>#REF!+#REF!+F21+G21&lt;&gt;E21</formula>
    </cfRule>
  </conditionalFormatting>
  <conditionalFormatting sqref="E21">
    <cfRule type="expression" priority="75" dxfId="0" stopIfTrue="1">
      <formula>E21&lt;&gt;#REF!+#REF!+F21</formula>
    </cfRule>
  </conditionalFormatting>
  <conditionalFormatting sqref="E21">
    <cfRule type="expression" priority="74" dxfId="0" stopIfTrue="1">
      <formula>#REF!+#REF!+F21+G21&lt;&gt;E21</formula>
    </cfRule>
  </conditionalFormatting>
  <conditionalFormatting sqref="E21">
    <cfRule type="expression" priority="73" dxfId="0" stopIfTrue="1">
      <formula>E21&lt;&gt;#REF!+#REF!+F21</formula>
    </cfRule>
  </conditionalFormatting>
  <conditionalFormatting sqref="E22">
    <cfRule type="expression" priority="72" dxfId="0" stopIfTrue="1">
      <formula>#REF!+#REF!+F22+G22&lt;&gt;E22</formula>
    </cfRule>
  </conditionalFormatting>
  <conditionalFormatting sqref="E22">
    <cfRule type="expression" priority="71" dxfId="0" stopIfTrue="1">
      <formula>E22&lt;&gt;#REF!+#REF!+F22</formula>
    </cfRule>
  </conditionalFormatting>
  <conditionalFormatting sqref="E22">
    <cfRule type="expression" priority="70" dxfId="0" stopIfTrue="1">
      <formula>#REF!+#REF!+F22+G22&lt;&gt;E22</formula>
    </cfRule>
  </conditionalFormatting>
  <conditionalFormatting sqref="E22">
    <cfRule type="expression" priority="69" dxfId="0" stopIfTrue="1">
      <formula>E22&lt;&gt;#REF!+#REF!+F22</formula>
    </cfRule>
  </conditionalFormatting>
  <conditionalFormatting sqref="E23">
    <cfRule type="expression" priority="68" dxfId="0" stopIfTrue="1">
      <formula>#REF!+#REF!+F23+G23&lt;&gt;E23</formula>
    </cfRule>
  </conditionalFormatting>
  <conditionalFormatting sqref="E23">
    <cfRule type="expression" priority="67" dxfId="0" stopIfTrue="1">
      <formula>E23&lt;&gt;#REF!+#REF!+F23</formula>
    </cfRule>
  </conditionalFormatting>
  <conditionalFormatting sqref="E23">
    <cfRule type="expression" priority="66" dxfId="0" stopIfTrue="1">
      <formula>#REF!+#REF!+F23+G23&lt;&gt;E23</formula>
    </cfRule>
  </conditionalFormatting>
  <conditionalFormatting sqref="E23">
    <cfRule type="expression" priority="65" dxfId="0" stopIfTrue="1">
      <formula>E23&lt;&gt;#REF!+#REF!+F23</formula>
    </cfRule>
  </conditionalFormatting>
  <conditionalFormatting sqref="E24">
    <cfRule type="expression" priority="64" dxfId="0" stopIfTrue="1">
      <formula>#REF!+#REF!+F24+G24&lt;&gt;E24</formula>
    </cfRule>
  </conditionalFormatting>
  <conditionalFormatting sqref="E24">
    <cfRule type="expression" priority="63" dxfId="0" stopIfTrue="1">
      <formula>E24&lt;&gt;#REF!+#REF!+F24</formula>
    </cfRule>
  </conditionalFormatting>
  <conditionalFormatting sqref="E24">
    <cfRule type="expression" priority="62" dxfId="0" stopIfTrue="1">
      <formula>#REF!+#REF!+F24+G24&lt;&gt;E24</formula>
    </cfRule>
  </conditionalFormatting>
  <conditionalFormatting sqref="E24">
    <cfRule type="expression" priority="61" dxfId="0" stopIfTrue="1">
      <formula>E24&lt;&gt;#REF!+#REF!+F24</formula>
    </cfRule>
  </conditionalFormatting>
  <conditionalFormatting sqref="E25">
    <cfRule type="expression" priority="60" dxfId="0" stopIfTrue="1">
      <formula>#REF!+#REF!+F25+G25&lt;&gt;E25</formula>
    </cfRule>
  </conditionalFormatting>
  <conditionalFormatting sqref="E25">
    <cfRule type="expression" priority="59" dxfId="0" stopIfTrue="1">
      <formula>E25&lt;&gt;#REF!+#REF!+F25</formula>
    </cfRule>
  </conditionalFormatting>
  <conditionalFormatting sqref="E25">
    <cfRule type="expression" priority="58" dxfId="0" stopIfTrue="1">
      <formula>#REF!+#REF!+F25+G25&lt;&gt;E25</formula>
    </cfRule>
  </conditionalFormatting>
  <conditionalFormatting sqref="E25">
    <cfRule type="expression" priority="57" dxfId="0" stopIfTrue="1">
      <formula>E25&lt;&gt;#REF!+#REF!+F25</formula>
    </cfRule>
  </conditionalFormatting>
  <conditionalFormatting sqref="E27">
    <cfRule type="expression" priority="56" dxfId="0" stopIfTrue="1">
      <formula>#REF!+#REF!+F27+G27&lt;&gt;E27</formula>
    </cfRule>
  </conditionalFormatting>
  <conditionalFormatting sqref="E27">
    <cfRule type="expression" priority="55" dxfId="0" stopIfTrue="1">
      <formula>E27&lt;&gt;#REF!+#REF!+F27</formula>
    </cfRule>
  </conditionalFormatting>
  <conditionalFormatting sqref="E27">
    <cfRule type="expression" priority="54" dxfId="0" stopIfTrue="1">
      <formula>#REF!+#REF!+F27+G27&lt;&gt;E27</formula>
    </cfRule>
  </conditionalFormatting>
  <conditionalFormatting sqref="E27">
    <cfRule type="expression" priority="53" dxfId="0" stopIfTrue="1">
      <formula>E27&lt;&gt;#REF!+#REF!+F27</formula>
    </cfRule>
  </conditionalFormatting>
  <conditionalFormatting sqref="E28">
    <cfRule type="expression" priority="52" dxfId="0" stopIfTrue="1">
      <formula>#REF!+#REF!+F28+G28&lt;&gt;E28</formula>
    </cfRule>
  </conditionalFormatting>
  <conditionalFormatting sqref="E28">
    <cfRule type="expression" priority="51" dxfId="0" stopIfTrue="1">
      <formula>E28&lt;&gt;#REF!+#REF!+F28</formula>
    </cfRule>
  </conditionalFormatting>
  <conditionalFormatting sqref="E28">
    <cfRule type="expression" priority="50" dxfId="0" stopIfTrue="1">
      <formula>#REF!+#REF!+F28+G28&lt;&gt;E28</formula>
    </cfRule>
  </conditionalFormatting>
  <conditionalFormatting sqref="E28">
    <cfRule type="expression" priority="49" dxfId="0" stopIfTrue="1">
      <formula>E28&lt;&gt;#REF!+#REF!+F28</formula>
    </cfRule>
  </conditionalFormatting>
  <conditionalFormatting sqref="E27">
    <cfRule type="expression" priority="44" dxfId="0" stopIfTrue="1">
      <formula>#REF!+#REF!+F27+G27&lt;&gt;E27</formula>
    </cfRule>
  </conditionalFormatting>
  <conditionalFormatting sqref="E27">
    <cfRule type="expression" priority="43" dxfId="0" stopIfTrue="1">
      <formula>E27&lt;&gt;#REF!+#REF!+F27</formula>
    </cfRule>
  </conditionalFormatting>
  <conditionalFormatting sqref="E27">
    <cfRule type="expression" priority="42" dxfId="0" stopIfTrue="1">
      <formula>#REF!+#REF!+F27+G27&lt;&gt;E27</formula>
    </cfRule>
  </conditionalFormatting>
  <conditionalFormatting sqref="E27">
    <cfRule type="expression" priority="41" dxfId="0" stopIfTrue="1">
      <formula>E27&lt;&gt;#REF!+#REF!+F27</formula>
    </cfRule>
  </conditionalFormatting>
  <conditionalFormatting sqref="E28">
    <cfRule type="expression" priority="40" dxfId="0" stopIfTrue="1">
      <formula>#REF!+#REF!+F28+G28&lt;&gt;E28</formula>
    </cfRule>
  </conditionalFormatting>
  <conditionalFormatting sqref="E28">
    <cfRule type="expression" priority="39" dxfId="0" stopIfTrue="1">
      <formula>E28&lt;&gt;#REF!+#REF!+F28</formula>
    </cfRule>
  </conditionalFormatting>
  <conditionalFormatting sqref="E28">
    <cfRule type="expression" priority="38" dxfId="0" stopIfTrue="1">
      <formula>#REF!+#REF!+F28+G28&lt;&gt;E28</formula>
    </cfRule>
  </conditionalFormatting>
  <conditionalFormatting sqref="E28">
    <cfRule type="expression" priority="37" dxfId="0" stopIfTrue="1">
      <formula>E28&lt;&gt;#REF!+#REF!+F28</formula>
    </cfRule>
  </conditionalFormatting>
  <conditionalFormatting sqref="E37">
    <cfRule type="expression" priority="36" dxfId="0" stopIfTrue="1">
      <formula>#REF!+#REF!+F37+G37&lt;&gt;E37</formula>
    </cfRule>
  </conditionalFormatting>
  <conditionalFormatting sqref="E37">
    <cfRule type="expression" priority="35" dxfId="0" stopIfTrue="1">
      <formula>E37&lt;&gt;#REF!+#REF!+F37</formula>
    </cfRule>
  </conditionalFormatting>
  <conditionalFormatting sqref="E37">
    <cfRule type="expression" priority="34" dxfId="0" stopIfTrue="1">
      <formula>#REF!+#REF!+F37+G37&lt;&gt;E37</formula>
    </cfRule>
  </conditionalFormatting>
  <conditionalFormatting sqref="E37">
    <cfRule type="expression" priority="33" dxfId="0" stopIfTrue="1">
      <formula>E37&lt;&gt;#REF!+#REF!+F37</formula>
    </cfRule>
  </conditionalFormatting>
  <conditionalFormatting sqref="E37">
    <cfRule type="expression" priority="32" dxfId="0" stopIfTrue="1">
      <formula>#REF!+#REF!+F37+G37&lt;&gt;E37</formula>
    </cfRule>
  </conditionalFormatting>
  <conditionalFormatting sqref="E37">
    <cfRule type="expression" priority="31" dxfId="0" stopIfTrue="1">
      <formula>E37&lt;&gt;#REF!+#REF!+F37</formula>
    </cfRule>
  </conditionalFormatting>
  <conditionalFormatting sqref="E37">
    <cfRule type="expression" priority="30" dxfId="0" stopIfTrue="1">
      <formula>#REF!+#REF!+F37+G37&lt;&gt;E37</formula>
    </cfRule>
  </conditionalFormatting>
  <conditionalFormatting sqref="E37">
    <cfRule type="expression" priority="29" dxfId="0" stopIfTrue="1">
      <formula>E37&lt;&gt;#REF!+#REF!+F37</formula>
    </cfRule>
  </conditionalFormatting>
  <conditionalFormatting sqref="E37">
    <cfRule type="expression" priority="28" dxfId="0" stopIfTrue="1">
      <formula>#REF!+#REF!+F37+G37&lt;&gt;E37</formula>
    </cfRule>
  </conditionalFormatting>
  <conditionalFormatting sqref="E37">
    <cfRule type="expression" priority="27" dxfId="0" stopIfTrue="1">
      <formula>E37&lt;&gt;#REF!+#REF!+F37</formula>
    </cfRule>
  </conditionalFormatting>
  <conditionalFormatting sqref="E37">
    <cfRule type="expression" priority="26" dxfId="0" stopIfTrue="1">
      <formula>#REF!+#REF!+F37+G37&lt;&gt;E37</formula>
    </cfRule>
  </conditionalFormatting>
  <conditionalFormatting sqref="E37">
    <cfRule type="expression" priority="25" dxfId="0" stopIfTrue="1">
      <formula>E37&lt;&gt;#REF!+#REF!+F37</formula>
    </cfRule>
  </conditionalFormatting>
  <conditionalFormatting sqref="E37">
    <cfRule type="expression" priority="24" dxfId="0" stopIfTrue="1">
      <formula>#REF!+#REF!+F37+G37&lt;&gt;E37</formula>
    </cfRule>
  </conditionalFormatting>
  <conditionalFormatting sqref="E37">
    <cfRule type="expression" priority="23" dxfId="0" stopIfTrue="1">
      <formula>E37&lt;&gt;#REF!+#REF!+F37</formula>
    </cfRule>
  </conditionalFormatting>
  <conditionalFormatting sqref="E37">
    <cfRule type="expression" priority="22" dxfId="0" stopIfTrue="1">
      <formula>#REF!+#REF!+F37+G37&lt;&gt;E37</formula>
    </cfRule>
  </conditionalFormatting>
  <conditionalFormatting sqref="E37">
    <cfRule type="expression" priority="21" dxfId="0" stopIfTrue="1">
      <formula>E37&lt;&gt;#REF!+#REF!+F37</formula>
    </cfRule>
  </conditionalFormatting>
  <conditionalFormatting sqref="E38">
    <cfRule type="expression" priority="20" dxfId="0" stopIfTrue="1">
      <formula>#REF!+#REF!+F38+G38&lt;&gt;E38</formula>
    </cfRule>
  </conditionalFormatting>
  <conditionalFormatting sqref="E38">
    <cfRule type="expression" priority="19" dxfId="0" stopIfTrue="1">
      <formula>E38&lt;&gt;#REF!+#REF!+F38</formula>
    </cfRule>
  </conditionalFormatting>
  <conditionalFormatting sqref="E38">
    <cfRule type="expression" priority="18" dxfId="0" stopIfTrue="1">
      <formula>#REF!+#REF!+F38+G38&lt;&gt;E38</formula>
    </cfRule>
  </conditionalFormatting>
  <conditionalFormatting sqref="E38">
    <cfRule type="expression" priority="17" dxfId="0" stopIfTrue="1">
      <formula>E38&lt;&gt;#REF!+#REF!+F38</formula>
    </cfRule>
  </conditionalFormatting>
  <conditionalFormatting sqref="E38">
    <cfRule type="expression" priority="16" dxfId="0" stopIfTrue="1">
      <formula>#REF!+#REF!+F38+G38&lt;&gt;E38</formula>
    </cfRule>
  </conditionalFormatting>
  <conditionalFormatting sqref="E38">
    <cfRule type="expression" priority="15" dxfId="0" stopIfTrue="1">
      <formula>E38&lt;&gt;#REF!+#REF!+F38</formula>
    </cfRule>
  </conditionalFormatting>
  <conditionalFormatting sqref="E38">
    <cfRule type="expression" priority="14" dxfId="0" stopIfTrue="1">
      <formula>#REF!+#REF!+F38+G38&lt;&gt;E38</formula>
    </cfRule>
  </conditionalFormatting>
  <conditionalFormatting sqref="E38">
    <cfRule type="expression" priority="13" dxfId="0" stopIfTrue="1">
      <formula>E38&lt;&gt;#REF!+#REF!+F38</formula>
    </cfRule>
  </conditionalFormatting>
  <conditionalFormatting sqref="E36">
    <cfRule type="expression" priority="1" dxfId="0" stopIfTrue="1">
      <formula>E36&lt;&gt;#REF!+#REF!+F36</formula>
    </cfRule>
  </conditionalFormatting>
  <conditionalFormatting sqref="E36">
    <cfRule type="expression" priority="12" dxfId="0" stopIfTrue="1">
      <formula>#REF!+#REF!+F36+G36&lt;&gt;E36</formula>
    </cfRule>
  </conditionalFormatting>
  <conditionalFormatting sqref="E36">
    <cfRule type="expression" priority="11" dxfId="0" stopIfTrue="1">
      <formula>E36&lt;&gt;#REF!+#REF!+F36</formula>
    </cfRule>
  </conditionalFormatting>
  <conditionalFormatting sqref="E36">
    <cfRule type="expression" priority="10" dxfId="0" stopIfTrue="1">
      <formula>#REF!+#REF!+F36+G36&lt;&gt;E36</formula>
    </cfRule>
  </conditionalFormatting>
  <conditionalFormatting sqref="E36">
    <cfRule type="expression" priority="9" dxfId="0" stopIfTrue="1">
      <formula>E36&lt;&gt;#REF!+#REF!+F36</formula>
    </cfRule>
  </conditionalFormatting>
  <conditionalFormatting sqref="E36">
    <cfRule type="expression" priority="8" dxfId="0" stopIfTrue="1">
      <formula>#REF!+#REF!+F36+G36&lt;&gt;E36</formula>
    </cfRule>
  </conditionalFormatting>
  <conditionalFormatting sqref="E36">
    <cfRule type="expression" priority="7" dxfId="0" stopIfTrue="1">
      <formula>E36&lt;&gt;#REF!+#REF!+F36</formula>
    </cfRule>
  </conditionalFormatting>
  <conditionalFormatting sqref="E36">
    <cfRule type="expression" priority="6" dxfId="0" stopIfTrue="1">
      <formula>#REF!+#REF!+F36+G36&lt;&gt;E36</formula>
    </cfRule>
  </conditionalFormatting>
  <conditionalFormatting sqref="E36">
    <cfRule type="expression" priority="5" dxfId="0" stopIfTrue="1">
      <formula>E36&lt;&gt;#REF!+#REF!+F36</formula>
    </cfRule>
  </conditionalFormatting>
  <conditionalFormatting sqref="E36">
    <cfRule type="expression" priority="4" dxfId="0" stopIfTrue="1">
      <formula>#REF!+#REF!+F36+G36&lt;&gt;E36</formula>
    </cfRule>
  </conditionalFormatting>
  <conditionalFormatting sqref="E36">
    <cfRule type="expression" priority="3" dxfId="0" stopIfTrue="1">
      <formula>E36&lt;&gt;#REF!+#REF!+F36</formula>
    </cfRule>
  </conditionalFormatting>
  <conditionalFormatting sqref="E36">
    <cfRule type="expression" priority="2" dxfId="0" stopIfTrue="1">
      <formula>#REF!+#REF!+F36+G36&lt;&gt;E36</formula>
    </cfRule>
  </conditionalFormatting>
  <printOptions/>
  <pageMargins left="0.3937007874015748" right="0.2362204724409449" top="0.3937007874015748" bottom="0.2755905511811024" header="0.31496062992125984" footer="0.31496062992125984"/>
  <pageSetup fitToHeight="1" fitToWidth="1" horizontalDpi="600" verticalDpi="600" orientation="landscape" paperSize="9" scale="68" r:id="rId1"/>
  <rowBreaks count="1" manualBreakCount="1">
    <brk id="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view="pageBreakPreview" zoomScale="75" zoomScaleNormal="75" zoomScaleSheetLayoutView="75" zoomScalePageLayoutView="0" workbookViewId="0" topLeftCell="A4">
      <selection activeCell="B21" sqref="B21"/>
    </sheetView>
  </sheetViews>
  <sheetFormatPr defaultColWidth="9.00390625" defaultRowHeight="12.75"/>
  <cols>
    <col min="1" max="1" width="11.875" style="1" customWidth="1"/>
    <col min="2" max="2" width="40.00390625" style="1" customWidth="1"/>
    <col min="3" max="3" width="16.375" style="1" customWidth="1"/>
    <col min="4" max="4" width="9.125" style="1" customWidth="1"/>
    <col min="5" max="8" width="8.00390625" style="1" customWidth="1"/>
    <col min="9" max="10" width="7.625" style="1" customWidth="1"/>
    <col min="11" max="16" width="7.625" style="4" customWidth="1"/>
    <col min="17" max="16384" width="9.125" style="1" customWidth="1"/>
  </cols>
  <sheetData>
    <row r="1" spans="1:16" ht="16.5" customHeight="1">
      <c r="A1" s="6" t="s">
        <v>81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39"/>
    </row>
    <row r="2" spans="1:16" ht="15.75" customHeight="1">
      <c r="A2" s="212" t="s">
        <v>17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4"/>
    </row>
    <row r="3" spans="1:16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0"/>
    </row>
    <row r="4" spans="1:16" ht="19.5" customHeight="1" thickBot="1">
      <c r="A4" s="215" t="s">
        <v>1</v>
      </c>
      <c r="B4" s="216" t="s">
        <v>18</v>
      </c>
      <c r="C4" s="172" t="s">
        <v>19</v>
      </c>
      <c r="D4" s="194" t="s">
        <v>127</v>
      </c>
      <c r="E4" s="195"/>
      <c r="F4" s="195"/>
      <c r="G4" s="195"/>
      <c r="H4" s="195"/>
      <c r="I4" s="177" t="s">
        <v>162</v>
      </c>
      <c r="J4" s="178"/>
      <c r="K4" s="178"/>
      <c r="L4" s="178"/>
      <c r="M4" s="178"/>
      <c r="N4" s="178"/>
      <c r="O4" s="178"/>
      <c r="P4" s="179"/>
    </row>
    <row r="5" spans="1:16" ht="15" customHeight="1" thickBot="1">
      <c r="A5" s="215"/>
      <c r="B5" s="217"/>
      <c r="C5" s="173"/>
      <c r="D5" s="196"/>
      <c r="E5" s="197"/>
      <c r="F5" s="197"/>
      <c r="G5" s="197"/>
      <c r="H5" s="197"/>
      <c r="I5" s="180"/>
      <c r="J5" s="181"/>
      <c r="K5" s="181"/>
      <c r="L5" s="181"/>
      <c r="M5" s="181"/>
      <c r="N5" s="181"/>
      <c r="O5" s="181"/>
      <c r="P5" s="182"/>
    </row>
    <row r="6" spans="1:16" ht="15" customHeight="1" thickBot="1">
      <c r="A6" s="215"/>
      <c r="B6" s="217"/>
      <c r="C6" s="173"/>
      <c r="D6" s="172" t="s">
        <v>160</v>
      </c>
      <c r="E6" s="175" t="s">
        <v>161</v>
      </c>
      <c r="F6" s="176"/>
      <c r="G6" s="176"/>
      <c r="H6" s="176"/>
      <c r="I6" s="183"/>
      <c r="J6" s="184"/>
      <c r="K6" s="184"/>
      <c r="L6" s="184"/>
      <c r="M6" s="184"/>
      <c r="N6" s="184"/>
      <c r="O6" s="184"/>
      <c r="P6" s="185"/>
    </row>
    <row r="7" spans="1:16" ht="15" customHeight="1" thickBot="1">
      <c r="A7" s="215"/>
      <c r="B7" s="217"/>
      <c r="C7" s="173"/>
      <c r="D7" s="173"/>
      <c r="E7" s="198" t="s">
        <v>129</v>
      </c>
      <c r="F7" s="199"/>
      <c r="G7" s="199"/>
      <c r="H7" s="186" t="s">
        <v>130</v>
      </c>
      <c r="I7" s="205" t="s">
        <v>14</v>
      </c>
      <c r="J7" s="205"/>
      <c r="K7" s="200" t="s">
        <v>15</v>
      </c>
      <c r="L7" s="201"/>
      <c r="M7" s="200" t="s">
        <v>16</v>
      </c>
      <c r="N7" s="201"/>
      <c r="O7" s="200" t="s">
        <v>82</v>
      </c>
      <c r="P7" s="220"/>
    </row>
    <row r="8" spans="1:16" ht="15" customHeight="1" thickBot="1">
      <c r="A8" s="215"/>
      <c r="B8" s="217"/>
      <c r="C8" s="173"/>
      <c r="D8" s="173"/>
      <c r="E8" s="191" t="s">
        <v>20</v>
      </c>
      <c r="F8" s="189" t="s">
        <v>68</v>
      </c>
      <c r="G8" s="190"/>
      <c r="H8" s="187"/>
      <c r="I8" s="206" t="s">
        <v>84</v>
      </c>
      <c r="J8" s="202" t="s">
        <v>85</v>
      </c>
      <c r="K8" s="209" t="s">
        <v>66</v>
      </c>
      <c r="L8" s="202" t="s">
        <v>93</v>
      </c>
      <c r="M8" s="209" t="s">
        <v>94</v>
      </c>
      <c r="N8" s="202" t="s">
        <v>95</v>
      </c>
      <c r="O8" s="209" t="s">
        <v>213</v>
      </c>
      <c r="P8" s="202" t="s">
        <v>159</v>
      </c>
    </row>
    <row r="9" spans="1:16" ht="15" customHeight="1" thickBot="1">
      <c r="A9" s="215"/>
      <c r="B9" s="217"/>
      <c r="C9" s="219"/>
      <c r="D9" s="173"/>
      <c r="E9" s="192"/>
      <c r="F9" s="221" t="s">
        <v>64</v>
      </c>
      <c r="G9" s="223" t="s">
        <v>128</v>
      </c>
      <c r="H9" s="187"/>
      <c r="I9" s="207"/>
      <c r="J9" s="203"/>
      <c r="K9" s="210"/>
      <c r="L9" s="203"/>
      <c r="M9" s="210"/>
      <c r="N9" s="203"/>
      <c r="O9" s="210"/>
      <c r="P9" s="203"/>
    </row>
    <row r="10" spans="1:16" ht="17.25" customHeight="1" thickBot="1">
      <c r="A10" s="215"/>
      <c r="B10" s="217"/>
      <c r="C10" s="173"/>
      <c r="D10" s="173"/>
      <c r="E10" s="192"/>
      <c r="F10" s="222"/>
      <c r="G10" s="224"/>
      <c r="H10" s="187"/>
      <c r="I10" s="207"/>
      <c r="J10" s="203"/>
      <c r="K10" s="210"/>
      <c r="L10" s="203"/>
      <c r="M10" s="210"/>
      <c r="N10" s="203"/>
      <c r="O10" s="210"/>
      <c r="P10" s="203"/>
    </row>
    <row r="11" spans="1:16" ht="15.75" customHeight="1" thickBot="1">
      <c r="A11" s="215"/>
      <c r="B11" s="217"/>
      <c r="C11" s="173"/>
      <c r="D11" s="173"/>
      <c r="E11" s="192"/>
      <c r="F11" s="222"/>
      <c r="G11" s="224"/>
      <c r="H11" s="187"/>
      <c r="I11" s="207"/>
      <c r="J11" s="203"/>
      <c r="K11" s="210"/>
      <c r="L11" s="203"/>
      <c r="M11" s="210"/>
      <c r="N11" s="203"/>
      <c r="O11" s="210"/>
      <c r="P11" s="203"/>
    </row>
    <row r="12" spans="1:16" ht="37.5" customHeight="1" thickBot="1">
      <c r="A12" s="215"/>
      <c r="B12" s="218"/>
      <c r="C12" s="174"/>
      <c r="D12" s="174"/>
      <c r="E12" s="193"/>
      <c r="F12" s="222"/>
      <c r="G12" s="224"/>
      <c r="H12" s="188"/>
      <c r="I12" s="208"/>
      <c r="J12" s="204"/>
      <c r="K12" s="211"/>
      <c r="L12" s="204"/>
      <c r="M12" s="211"/>
      <c r="N12" s="204"/>
      <c r="O12" s="211"/>
      <c r="P12" s="204"/>
    </row>
    <row r="13" spans="1:25" s="4" customFormat="1" ht="18" customHeight="1" thickBot="1">
      <c r="A13" s="17">
        <v>1</v>
      </c>
      <c r="B13" s="18">
        <v>2</v>
      </c>
      <c r="C13" s="9">
        <v>3</v>
      </c>
      <c r="D13" s="77">
        <v>4</v>
      </c>
      <c r="E13" s="9">
        <v>5</v>
      </c>
      <c r="F13" s="44">
        <v>6</v>
      </c>
      <c r="G13" s="41">
        <v>7</v>
      </c>
      <c r="H13" s="9">
        <v>8</v>
      </c>
      <c r="I13" s="78">
        <v>9</v>
      </c>
      <c r="J13" s="18">
        <v>10</v>
      </c>
      <c r="K13" s="17">
        <v>11</v>
      </c>
      <c r="L13" s="18">
        <v>12</v>
      </c>
      <c r="M13" s="17">
        <v>13</v>
      </c>
      <c r="N13" s="18">
        <v>14</v>
      </c>
      <c r="O13" s="17">
        <v>15</v>
      </c>
      <c r="P13" s="18">
        <v>16</v>
      </c>
      <c r="R13" s="1"/>
      <c r="S13" s="1"/>
      <c r="T13" s="1"/>
      <c r="U13" s="1"/>
      <c r="V13" s="1"/>
      <c r="W13" s="1"/>
      <c r="X13" s="1"/>
      <c r="Y13" s="1"/>
    </row>
    <row r="14" spans="1:16" ht="13.5" customHeight="1" hidden="1" thickBot="1">
      <c r="A14" s="19"/>
      <c r="B14" s="20"/>
      <c r="C14" s="3"/>
      <c r="D14" s="3"/>
      <c r="E14" s="74"/>
      <c r="F14" s="45"/>
      <c r="G14" s="20"/>
      <c r="H14" s="82"/>
      <c r="I14" s="46"/>
      <c r="J14" s="20"/>
      <c r="K14" s="21"/>
      <c r="L14" s="22"/>
      <c r="M14" s="21"/>
      <c r="N14" s="22"/>
      <c r="O14" s="21"/>
      <c r="P14" s="23"/>
    </row>
    <row r="15" spans="1:16" ht="13.5" customHeight="1" hidden="1" thickBot="1">
      <c r="A15" s="19"/>
      <c r="B15" s="20"/>
      <c r="C15" s="3"/>
      <c r="D15" s="3"/>
      <c r="E15" s="74"/>
      <c r="F15" s="45"/>
      <c r="G15" s="20"/>
      <c r="H15" s="82"/>
      <c r="I15" s="46"/>
      <c r="J15" s="20"/>
      <c r="K15" s="21"/>
      <c r="L15" s="22"/>
      <c r="M15" s="21"/>
      <c r="N15" s="22"/>
      <c r="O15" s="21"/>
      <c r="P15" s="23"/>
    </row>
    <row r="16" spans="1:16" ht="13.5" customHeight="1" hidden="1" thickBot="1">
      <c r="A16" s="19"/>
      <c r="B16" s="20"/>
      <c r="C16" s="3"/>
      <c r="D16" s="3"/>
      <c r="E16" s="74"/>
      <c r="F16" s="45"/>
      <c r="G16" s="20"/>
      <c r="H16" s="82"/>
      <c r="I16" s="46"/>
      <c r="J16" s="20"/>
      <c r="K16" s="21"/>
      <c r="L16" s="22"/>
      <c r="M16" s="21"/>
      <c r="N16" s="22"/>
      <c r="O16" s="21"/>
      <c r="P16" s="23"/>
    </row>
    <row r="17" spans="1:16" ht="13.5" customHeight="1" hidden="1" thickBot="1">
      <c r="A17" s="19"/>
      <c r="B17" s="20"/>
      <c r="C17" s="3"/>
      <c r="D17" s="3"/>
      <c r="E17" s="74"/>
      <c r="F17" s="45"/>
      <c r="G17" s="20"/>
      <c r="H17" s="82"/>
      <c r="I17" s="46"/>
      <c r="J17" s="20"/>
      <c r="K17" s="21"/>
      <c r="L17" s="22"/>
      <c r="M17" s="21"/>
      <c r="N17" s="22"/>
      <c r="O17" s="21"/>
      <c r="P17" s="23"/>
    </row>
    <row r="18" spans="1:16" ht="13.5" customHeight="1" hidden="1" thickBot="1">
      <c r="A18" s="19"/>
      <c r="B18" s="20"/>
      <c r="C18" s="3"/>
      <c r="D18" s="3"/>
      <c r="E18" s="74"/>
      <c r="F18" s="45"/>
      <c r="G18" s="20"/>
      <c r="H18" s="82"/>
      <c r="I18" s="46"/>
      <c r="J18" s="20"/>
      <c r="K18" s="21"/>
      <c r="L18" s="22"/>
      <c r="M18" s="21"/>
      <c r="N18" s="22"/>
      <c r="O18" s="21"/>
      <c r="P18" s="23"/>
    </row>
    <row r="19" spans="1:25" s="5" customFormat="1" ht="45" customHeight="1" thickBot="1">
      <c r="A19" s="34" t="s">
        <v>34</v>
      </c>
      <c r="B19" s="53" t="s">
        <v>153</v>
      </c>
      <c r="C19" s="35" t="s">
        <v>216</v>
      </c>
      <c r="D19" s="128">
        <f aca="true" t="shared" si="0" ref="D19:D31">E19+H19</f>
        <v>1754</v>
      </c>
      <c r="E19" s="36">
        <f>E20+E25+5!E19</f>
        <v>1142</v>
      </c>
      <c r="F19" s="140">
        <f>F20+F25+5!F19</f>
        <v>528</v>
      </c>
      <c r="G19" s="37">
        <f>G20+G25+5!G19</f>
        <v>40</v>
      </c>
      <c r="H19" s="36">
        <f>H20+H25+5!H19</f>
        <v>612</v>
      </c>
      <c r="I19" s="79">
        <v>0</v>
      </c>
      <c r="J19" s="37">
        <v>0</v>
      </c>
      <c r="K19" s="140">
        <f>K20+K25+5!K19</f>
        <v>96</v>
      </c>
      <c r="L19" s="37">
        <f>L20+L25+5!L19</f>
        <v>138</v>
      </c>
      <c r="M19" s="140">
        <f>M20+M25+5!M19</f>
        <v>240</v>
      </c>
      <c r="N19" s="37">
        <f>N20+N25+5!N19</f>
        <v>484</v>
      </c>
      <c r="O19" s="140">
        <f>O20+O25+5!O19</f>
        <v>352</v>
      </c>
      <c r="P19" s="42">
        <f>P20+P25+5!P19</f>
        <v>444</v>
      </c>
      <c r="R19" s="1"/>
      <c r="S19" s="1"/>
      <c r="T19" s="1"/>
      <c r="U19" s="1"/>
      <c r="V19" s="1"/>
      <c r="W19" s="1"/>
      <c r="X19" s="1"/>
      <c r="Y19" s="1"/>
    </row>
    <row r="20" spans="1:16" ht="46.5" customHeight="1" thickBot="1">
      <c r="A20" s="130" t="s">
        <v>47</v>
      </c>
      <c r="B20" s="131" t="s">
        <v>220</v>
      </c>
      <c r="C20" s="132" t="s">
        <v>178</v>
      </c>
      <c r="D20" s="133">
        <f t="shared" si="0"/>
        <v>576</v>
      </c>
      <c r="E20" s="134">
        <f>SUM(E21:E24)</f>
        <v>360</v>
      </c>
      <c r="F20" s="135">
        <f>SUM(F21:F24)</f>
        <v>142</v>
      </c>
      <c r="G20" s="136">
        <f>SUM(G21:G24)</f>
        <v>20</v>
      </c>
      <c r="H20" s="134">
        <f>SUM(H21:H24)</f>
        <v>216</v>
      </c>
      <c r="I20" s="137">
        <v>0</v>
      </c>
      <c r="J20" s="138">
        <v>0</v>
      </c>
      <c r="K20" s="135">
        <f aca="true" t="shared" si="1" ref="K20:P20">SUM(K21:K24)</f>
        <v>96</v>
      </c>
      <c r="L20" s="136">
        <f t="shared" si="1"/>
        <v>138</v>
      </c>
      <c r="M20" s="135">
        <f t="shared" si="1"/>
        <v>198</v>
      </c>
      <c r="N20" s="136">
        <f t="shared" si="1"/>
        <v>144</v>
      </c>
      <c r="O20" s="135">
        <f t="shared" si="1"/>
        <v>0</v>
      </c>
      <c r="P20" s="139">
        <f t="shared" si="1"/>
        <v>0</v>
      </c>
    </row>
    <row r="21" spans="1:16" ht="25.5" customHeight="1" thickBot="1">
      <c r="A21" s="54" t="s">
        <v>48</v>
      </c>
      <c r="B21" s="55" t="s">
        <v>150</v>
      </c>
      <c r="C21" s="56" t="s">
        <v>208</v>
      </c>
      <c r="D21" s="113">
        <f t="shared" si="0"/>
        <v>164</v>
      </c>
      <c r="E21" s="57">
        <f>SUM(K21:P21)</f>
        <v>164</v>
      </c>
      <c r="F21" s="58">
        <v>56</v>
      </c>
      <c r="G21" s="60"/>
      <c r="H21" s="83"/>
      <c r="I21" s="151"/>
      <c r="J21" s="152"/>
      <c r="K21" s="142">
        <v>96</v>
      </c>
      <c r="L21" s="148">
        <v>68</v>
      </c>
      <c r="M21" s="142"/>
      <c r="N21" s="148"/>
      <c r="O21" s="142"/>
      <c r="P21" s="149"/>
    </row>
    <row r="22" spans="1:16" ht="34.5" customHeight="1" thickBot="1">
      <c r="A22" s="54" t="s">
        <v>119</v>
      </c>
      <c r="B22" s="61" t="s">
        <v>193</v>
      </c>
      <c r="C22" s="56" t="s">
        <v>179</v>
      </c>
      <c r="D22" s="113">
        <f t="shared" si="0"/>
        <v>196</v>
      </c>
      <c r="E22" s="57">
        <f>SUM(K22:P22)</f>
        <v>196</v>
      </c>
      <c r="F22" s="58">
        <f>24+48+14</f>
        <v>86</v>
      </c>
      <c r="G22" s="60">
        <v>20</v>
      </c>
      <c r="H22" s="83"/>
      <c r="I22" s="151"/>
      <c r="J22" s="152"/>
      <c r="K22" s="142"/>
      <c r="L22" s="148">
        <v>70</v>
      </c>
      <c r="M22" s="142">
        <v>126</v>
      </c>
      <c r="N22" s="148"/>
      <c r="O22" s="142"/>
      <c r="P22" s="149"/>
    </row>
    <row r="23" spans="1:16" ht="25.5" customHeight="1" thickBot="1">
      <c r="A23" s="95" t="s">
        <v>121</v>
      </c>
      <c r="B23" s="96" t="s">
        <v>8</v>
      </c>
      <c r="C23" s="86" t="s">
        <v>179</v>
      </c>
      <c r="D23" s="129">
        <f t="shared" si="0"/>
        <v>72</v>
      </c>
      <c r="E23" s="88"/>
      <c r="F23" s="89"/>
      <c r="G23" s="90"/>
      <c r="H23" s="91">
        <f>SUM(K23:P23)</f>
        <v>72</v>
      </c>
      <c r="I23" s="153"/>
      <c r="J23" s="154"/>
      <c r="K23" s="155"/>
      <c r="L23" s="156"/>
      <c r="M23" s="155">
        <v>72</v>
      </c>
      <c r="N23" s="156"/>
      <c r="O23" s="155"/>
      <c r="P23" s="157"/>
    </row>
    <row r="24" spans="1:16" ht="25.5" customHeight="1" thickBot="1">
      <c r="A24" s="95" t="s">
        <v>49</v>
      </c>
      <c r="B24" s="96" t="s">
        <v>9</v>
      </c>
      <c r="C24" s="86" t="s">
        <v>78</v>
      </c>
      <c r="D24" s="129">
        <f t="shared" si="0"/>
        <v>144</v>
      </c>
      <c r="E24" s="88"/>
      <c r="F24" s="89"/>
      <c r="G24" s="90"/>
      <c r="H24" s="91">
        <f>SUM(K24:P24)</f>
        <v>144</v>
      </c>
      <c r="I24" s="117"/>
      <c r="J24" s="118"/>
      <c r="K24" s="43"/>
      <c r="L24" s="93"/>
      <c r="M24" s="43"/>
      <c r="N24" s="93">
        <v>144</v>
      </c>
      <c r="O24" s="43"/>
      <c r="P24" s="94"/>
    </row>
    <row r="25" spans="1:16" ht="35.25" customHeight="1" thickBot="1">
      <c r="A25" s="130" t="s">
        <v>50</v>
      </c>
      <c r="B25" s="131" t="s">
        <v>194</v>
      </c>
      <c r="C25" s="132" t="s">
        <v>178</v>
      </c>
      <c r="D25" s="133">
        <f t="shared" si="0"/>
        <v>704</v>
      </c>
      <c r="E25" s="134">
        <f>SUM(E26:E31)</f>
        <v>488</v>
      </c>
      <c r="F25" s="135">
        <f>SUM(F26:F31)</f>
        <v>266</v>
      </c>
      <c r="G25" s="136">
        <f>SUM(G26:G31)</f>
        <v>20</v>
      </c>
      <c r="H25" s="134">
        <f>SUM(H26:H31)</f>
        <v>216</v>
      </c>
      <c r="I25" s="137">
        <v>0</v>
      </c>
      <c r="J25" s="138">
        <v>0</v>
      </c>
      <c r="K25" s="135">
        <f aca="true" t="shared" si="2" ref="K25:P25">SUM(K26:K31)</f>
        <v>0</v>
      </c>
      <c r="L25" s="136">
        <f t="shared" si="2"/>
        <v>0</v>
      </c>
      <c r="M25" s="135">
        <f t="shared" si="2"/>
        <v>42</v>
      </c>
      <c r="N25" s="136">
        <f t="shared" si="2"/>
        <v>260</v>
      </c>
      <c r="O25" s="135">
        <f t="shared" si="2"/>
        <v>150</v>
      </c>
      <c r="P25" s="139">
        <f t="shared" si="2"/>
        <v>252</v>
      </c>
    </row>
    <row r="26" spans="1:16" ht="37.5" customHeight="1" thickBot="1">
      <c r="A26" s="54" t="s">
        <v>51</v>
      </c>
      <c r="B26" s="61" t="s">
        <v>195</v>
      </c>
      <c r="C26" s="56" t="s">
        <v>80</v>
      </c>
      <c r="D26" s="113">
        <f t="shared" si="0"/>
        <v>202</v>
      </c>
      <c r="E26" s="57">
        <f>SUM(K26:P26)</f>
        <v>202</v>
      </c>
      <c r="F26" s="58">
        <v>120</v>
      </c>
      <c r="G26" s="60"/>
      <c r="H26" s="83"/>
      <c r="I26" s="115"/>
      <c r="J26" s="116"/>
      <c r="K26" s="27"/>
      <c r="L26" s="148"/>
      <c r="M26" s="142">
        <v>42</v>
      </c>
      <c r="N26" s="148">
        <v>160</v>
      </c>
      <c r="O26" s="142"/>
      <c r="P26" s="149"/>
    </row>
    <row r="27" spans="1:16" ht="37.5" customHeight="1" thickBot="1">
      <c r="A27" s="54" t="s">
        <v>120</v>
      </c>
      <c r="B27" s="61" t="s">
        <v>196</v>
      </c>
      <c r="C27" s="56" t="s">
        <v>176</v>
      </c>
      <c r="D27" s="113">
        <f t="shared" si="0"/>
        <v>100</v>
      </c>
      <c r="E27" s="57">
        <f>SUM(K27:P27)</f>
        <v>100</v>
      </c>
      <c r="F27" s="58">
        <v>60</v>
      </c>
      <c r="G27" s="60"/>
      <c r="H27" s="83"/>
      <c r="I27" s="115"/>
      <c r="J27" s="116"/>
      <c r="K27" s="27"/>
      <c r="L27" s="148"/>
      <c r="M27" s="142"/>
      <c r="N27" s="148">
        <v>100</v>
      </c>
      <c r="O27" s="142"/>
      <c r="P27" s="149"/>
    </row>
    <row r="28" spans="1:16" ht="37.5" customHeight="1" thickBot="1">
      <c r="A28" s="54" t="s">
        <v>154</v>
      </c>
      <c r="B28" s="61" t="s">
        <v>197</v>
      </c>
      <c r="C28" s="56" t="s">
        <v>207</v>
      </c>
      <c r="D28" s="113">
        <f t="shared" si="0"/>
        <v>138</v>
      </c>
      <c r="E28" s="57">
        <f>SUM(K28:P28)</f>
        <v>138</v>
      </c>
      <c r="F28" s="58">
        <v>62</v>
      </c>
      <c r="G28" s="60">
        <v>20</v>
      </c>
      <c r="H28" s="83"/>
      <c r="I28" s="115"/>
      <c r="J28" s="116"/>
      <c r="K28" s="27"/>
      <c r="L28" s="148"/>
      <c r="M28" s="142"/>
      <c r="N28" s="148"/>
      <c r="O28" s="142">
        <v>78</v>
      </c>
      <c r="P28" s="149">
        <f>24+36</f>
        <v>60</v>
      </c>
    </row>
    <row r="29" spans="1:16" ht="28.5" customHeight="1" thickBot="1">
      <c r="A29" s="54" t="s">
        <v>198</v>
      </c>
      <c r="B29" s="61" t="s">
        <v>199</v>
      </c>
      <c r="C29" s="56" t="s">
        <v>177</v>
      </c>
      <c r="D29" s="113">
        <f>E29+H29</f>
        <v>48</v>
      </c>
      <c r="E29" s="57">
        <f>SUM(K29:P29)</f>
        <v>48</v>
      </c>
      <c r="F29" s="58">
        <v>24</v>
      </c>
      <c r="G29" s="60"/>
      <c r="H29" s="83"/>
      <c r="I29" s="115"/>
      <c r="J29" s="116"/>
      <c r="K29" s="27"/>
      <c r="L29" s="148"/>
      <c r="M29" s="142"/>
      <c r="N29" s="148"/>
      <c r="O29" s="142"/>
      <c r="P29" s="149">
        <v>48</v>
      </c>
    </row>
    <row r="30" spans="1:16" ht="25.5" customHeight="1" thickBot="1">
      <c r="A30" s="95" t="s">
        <v>155</v>
      </c>
      <c r="B30" s="96" t="s">
        <v>8</v>
      </c>
      <c r="C30" s="86" t="s">
        <v>78</v>
      </c>
      <c r="D30" s="129">
        <f>E30+H30</f>
        <v>72</v>
      </c>
      <c r="E30" s="88"/>
      <c r="F30" s="89"/>
      <c r="G30" s="90"/>
      <c r="H30" s="91">
        <f>SUM(K30:P30)</f>
        <v>72</v>
      </c>
      <c r="I30" s="117"/>
      <c r="J30" s="118"/>
      <c r="K30" s="43"/>
      <c r="L30" s="93"/>
      <c r="M30" s="43"/>
      <c r="N30" s="93"/>
      <c r="O30" s="43">
        <v>72</v>
      </c>
      <c r="P30" s="94"/>
    </row>
    <row r="31" spans="1:16" ht="25.5" customHeight="1" thickBot="1">
      <c r="A31" s="95" t="s">
        <v>200</v>
      </c>
      <c r="B31" s="96" t="s">
        <v>9</v>
      </c>
      <c r="C31" s="86" t="s">
        <v>78</v>
      </c>
      <c r="D31" s="129">
        <f t="shared" si="0"/>
        <v>144</v>
      </c>
      <c r="E31" s="88"/>
      <c r="F31" s="89"/>
      <c r="G31" s="90"/>
      <c r="H31" s="91">
        <f>SUM(K31:P31)</f>
        <v>144</v>
      </c>
      <c r="I31" s="117"/>
      <c r="J31" s="118"/>
      <c r="K31" s="43"/>
      <c r="L31" s="93"/>
      <c r="M31" s="43"/>
      <c r="N31" s="93"/>
      <c r="O31" s="43"/>
      <c r="P31" s="94">
        <v>144</v>
      </c>
    </row>
  </sheetData>
  <sheetProtection/>
  <mergeCells count="26">
    <mergeCell ref="A2:P2"/>
    <mergeCell ref="A4:A12"/>
    <mergeCell ref="B4:B12"/>
    <mergeCell ref="C4:C12"/>
    <mergeCell ref="E7:G7"/>
    <mergeCell ref="I7:J7"/>
    <mergeCell ref="F9:F12"/>
    <mergeCell ref="G9:G12"/>
    <mergeCell ref="K7:L7"/>
    <mergeCell ref="M7:N7"/>
    <mergeCell ref="O7:P7"/>
    <mergeCell ref="E8:E12"/>
    <mergeCell ref="F8:G8"/>
    <mergeCell ref="I8:I12"/>
    <mergeCell ref="J8:J12"/>
    <mergeCell ref="K8:K12"/>
    <mergeCell ref="D4:H5"/>
    <mergeCell ref="I4:P6"/>
    <mergeCell ref="D6:D12"/>
    <mergeCell ref="E6:H6"/>
    <mergeCell ref="H7:H12"/>
    <mergeCell ref="L8:L12"/>
    <mergeCell ref="M8:M12"/>
    <mergeCell ref="N8:N12"/>
    <mergeCell ref="O8:O12"/>
    <mergeCell ref="P8:P12"/>
  </mergeCells>
  <conditionalFormatting sqref="E20:E22">
    <cfRule type="expression" priority="156" dxfId="0" stopIfTrue="1">
      <formula>#REF!+#REF!+F20+G20&lt;&gt;E20</formula>
    </cfRule>
  </conditionalFormatting>
  <conditionalFormatting sqref="E20:E22">
    <cfRule type="expression" priority="155" dxfId="0" stopIfTrue="1">
      <formula>E20&lt;&gt;#REF!+#REF!+F20</formula>
    </cfRule>
  </conditionalFormatting>
  <conditionalFormatting sqref="E20:E22">
    <cfRule type="expression" priority="154" dxfId="0" stopIfTrue="1">
      <formula>#REF!+#REF!+F20+G20&lt;&gt;E20</formula>
    </cfRule>
  </conditionalFormatting>
  <conditionalFormatting sqref="E20:E22">
    <cfRule type="expression" priority="153" dxfId="0" stopIfTrue="1">
      <formula>E20&lt;&gt;#REF!+#REF!+F20</formula>
    </cfRule>
  </conditionalFormatting>
  <conditionalFormatting sqref="E23">
    <cfRule type="expression" priority="136" dxfId="0" stopIfTrue="1">
      <formula>#REF!+#REF!+F23+G23&lt;&gt;E23</formula>
    </cfRule>
  </conditionalFormatting>
  <conditionalFormatting sqref="E23">
    <cfRule type="expression" priority="135" dxfId="0" stopIfTrue="1">
      <formula>E23&lt;&gt;#REF!+#REF!+F23</formula>
    </cfRule>
  </conditionalFormatting>
  <conditionalFormatting sqref="E23">
    <cfRule type="expression" priority="134" dxfId="0" stopIfTrue="1">
      <formula>#REF!+#REF!+F23+G23&lt;&gt;E23</formula>
    </cfRule>
  </conditionalFormatting>
  <conditionalFormatting sqref="E23">
    <cfRule type="expression" priority="133" dxfId="0" stopIfTrue="1">
      <formula>E23&lt;&gt;#REF!+#REF!+F23</formula>
    </cfRule>
  </conditionalFormatting>
  <conditionalFormatting sqref="E25">
    <cfRule type="expression" priority="132" dxfId="0" stopIfTrue="1">
      <formula>#REF!+#REF!+F25+G25&lt;&gt;E25</formula>
    </cfRule>
  </conditionalFormatting>
  <conditionalFormatting sqref="E25">
    <cfRule type="expression" priority="131" dxfId="0" stopIfTrue="1">
      <formula>E25&lt;&gt;#REF!+#REF!+F25</formula>
    </cfRule>
  </conditionalFormatting>
  <conditionalFormatting sqref="E25">
    <cfRule type="expression" priority="130" dxfId="0" stopIfTrue="1">
      <formula>#REF!+#REF!+F25+G25&lt;&gt;E25</formula>
    </cfRule>
  </conditionalFormatting>
  <conditionalFormatting sqref="E25">
    <cfRule type="expression" priority="129" dxfId="0" stopIfTrue="1">
      <formula>E25&lt;&gt;#REF!+#REF!+F25</formula>
    </cfRule>
  </conditionalFormatting>
  <conditionalFormatting sqref="E26:E30">
    <cfRule type="expression" priority="128" dxfId="0" stopIfTrue="1">
      <formula>#REF!+#REF!+F26+G26&lt;&gt;E26</formula>
    </cfRule>
  </conditionalFormatting>
  <conditionalFormatting sqref="E26:E30">
    <cfRule type="expression" priority="127" dxfId="0" stopIfTrue="1">
      <formula>E26&lt;&gt;#REF!+#REF!+F26</formula>
    </cfRule>
  </conditionalFormatting>
  <conditionalFormatting sqref="E26:E30">
    <cfRule type="expression" priority="126" dxfId="0" stopIfTrue="1">
      <formula>#REF!+#REF!+F26+G26&lt;&gt;E26</formula>
    </cfRule>
  </conditionalFormatting>
  <conditionalFormatting sqref="E26:E30">
    <cfRule type="expression" priority="125" dxfId="0" stopIfTrue="1">
      <formula>E26&lt;&gt;#REF!+#REF!+F26</formula>
    </cfRule>
  </conditionalFormatting>
  <conditionalFormatting sqref="E24">
    <cfRule type="expression" priority="124" dxfId="0" stopIfTrue="1">
      <formula>#REF!+#REF!+F24+G24&lt;&gt;E24</formula>
    </cfRule>
  </conditionalFormatting>
  <conditionalFormatting sqref="E24">
    <cfRule type="expression" priority="123" dxfId="0" stopIfTrue="1">
      <formula>E24&lt;&gt;#REF!+#REF!+F24</formula>
    </cfRule>
  </conditionalFormatting>
  <conditionalFormatting sqref="E24">
    <cfRule type="expression" priority="122" dxfId="0" stopIfTrue="1">
      <formula>#REF!+#REF!+F24+G24&lt;&gt;E24</formula>
    </cfRule>
  </conditionalFormatting>
  <conditionalFormatting sqref="E24">
    <cfRule type="expression" priority="121" dxfId="0" stopIfTrue="1">
      <formula>E24&lt;&gt;#REF!+#REF!+F24</formula>
    </cfRule>
  </conditionalFormatting>
  <conditionalFormatting sqref="E25">
    <cfRule type="expression" priority="120" dxfId="0" stopIfTrue="1">
      <formula>#REF!+#REF!+F25+G25&lt;&gt;E25</formula>
    </cfRule>
  </conditionalFormatting>
  <conditionalFormatting sqref="E25">
    <cfRule type="expression" priority="119" dxfId="0" stopIfTrue="1">
      <formula>E25&lt;&gt;#REF!+#REF!+F25</formula>
    </cfRule>
  </conditionalFormatting>
  <conditionalFormatting sqref="E25">
    <cfRule type="expression" priority="118" dxfId="0" stopIfTrue="1">
      <formula>#REF!+#REF!+F25+G25&lt;&gt;E25</formula>
    </cfRule>
  </conditionalFormatting>
  <conditionalFormatting sqref="E25">
    <cfRule type="expression" priority="117" dxfId="0" stopIfTrue="1">
      <formula>E25&lt;&gt;#REF!+#REF!+F25</formula>
    </cfRule>
  </conditionalFormatting>
  <conditionalFormatting sqref="E26:E30">
    <cfRule type="expression" priority="116" dxfId="0" stopIfTrue="1">
      <formula>#REF!+#REF!+F26+G26&lt;&gt;E26</formula>
    </cfRule>
  </conditionalFormatting>
  <conditionalFormatting sqref="E26:E30">
    <cfRule type="expression" priority="115" dxfId="0" stopIfTrue="1">
      <formula>E26&lt;&gt;#REF!+#REF!+F26</formula>
    </cfRule>
  </conditionalFormatting>
  <conditionalFormatting sqref="E26:E30">
    <cfRule type="expression" priority="114" dxfId="0" stopIfTrue="1">
      <formula>#REF!+#REF!+F26+G26&lt;&gt;E26</formula>
    </cfRule>
  </conditionalFormatting>
  <conditionalFormatting sqref="E26:E30">
    <cfRule type="expression" priority="113" dxfId="0" stopIfTrue="1">
      <formula>E26&lt;&gt;#REF!+#REF!+F26</formula>
    </cfRule>
  </conditionalFormatting>
  <conditionalFormatting sqref="E27">
    <cfRule type="expression" priority="112" dxfId="0" stopIfTrue="1">
      <formula>#REF!+#REF!+F27+G27&lt;&gt;E27</formula>
    </cfRule>
  </conditionalFormatting>
  <conditionalFormatting sqref="E27">
    <cfRule type="expression" priority="111" dxfId="0" stopIfTrue="1">
      <formula>E27&lt;&gt;#REF!+#REF!+F27</formula>
    </cfRule>
  </conditionalFormatting>
  <conditionalFormatting sqref="E27">
    <cfRule type="expression" priority="110" dxfId="0" stopIfTrue="1">
      <formula>#REF!+#REF!+F27+G27&lt;&gt;E27</formula>
    </cfRule>
  </conditionalFormatting>
  <conditionalFormatting sqref="E27">
    <cfRule type="expression" priority="109" dxfId="0" stopIfTrue="1">
      <formula>E27&lt;&gt;#REF!+#REF!+F27</formula>
    </cfRule>
  </conditionalFormatting>
  <conditionalFormatting sqref="E28:E30">
    <cfRule type="expression" priority="108" dxfId="0" stopIfTrue="1">
      <formula>#REF!+#REF!+F28+G28&lt;&gt;E28</formula>
    </cfRule>
  </conditionalFormatting>
  <conditionalFormatting sqref="E28:E30">
    <cfRule type="expression" priority="107" dxfId="0" stopIfTrue="1">
      <formula>E28&lt;&gt;#REF!+#REF!+F28</formula>
    </cfRule>
  </conditionalFormatting>
  <conditionalFormatting sqref="E28:E30">
    <cfRule type="expression" priority="106" dxfId="0" stopIfTrue="1">
      <formula>#REF!+#REF!+F28+G28&lt;&gt;E28</formula>
    </cfRule>
  </conditionalFormatting>
  <conditionalFormatting sqref="E28:E30">
    <cfRule type="expression" priority="105" dxfId="0" stopIfTrue="1">
      <formula>E28&lt;&gt;#REF!+#REF!+F28</formula>
    </cfRule>
  </conditionalFormatting>
  <conditionalFormatting sqref="E31">
    <cfRule type="expression" priority="100" dxfId="0" stopIfTrue="1">
      <formula>#REF!+#REF!+F31+G31&lt;&gt;E31</formula>
    </cfRule>
  </conditionalFormatting>
  <conditionalFormatting sqref="E31">
    <cfRule type="expression" priority="99" dxfId="0" stopIfTrue="1">
      <formula>E31&lt;&gt;#REF!+#REF!+F31</formula>
    </cfRule>
  </conditionalFormatting>
  <conditionalFormatting sqref="E31">
    <cfRule type="expression" priority="98" dxfId="0" stopIfTrue="1">
      <formula>#REF!+#REF!+F31+G31&lt;&gt;E31</formula>
    </cfRule>
  </conditionalFormatting>
  <conditionalFormatting sqref="E31">
    <cfRule type="expression" priority="97" dxfId="0" stopIfTrue="1">
      <formula>E31&lt;&gt;#REF!+#REF!+F31</formula>
    </cfRule>
  </conditionalFormatting>
  <conditionalFormatting sqref="E31">
    <cfRule type="expression" priority="92" dxfId="0" stopIfTrue="1">
      <formula>#REF!+#REF!+F31+G31&lt;&gt;E31</formula>
    </cfRule>
  </conditionalFormatting>
  <conditionalFormatting sqref="E31">
    <cfRule type="expression" priority="91" dxfId="0" stopIfTrue="1">
      <formula>E31&lt;&gt;#REF!+#REF!+F31</formula>
    </cfRule>
  </conditionalFormatting>
  <conditionalFormatting sqref="E31">
    <cfRule type="expression" priority="90" dxfId="0" stopIfTrue="1">
      <formula>#REF!+#REF!+F31+G31&lt;&gt;E31</formula>
    </cfRule>
  </conditionalFormatting>
  <conditionalFormatting sqref="E31">
    <cfRule type="expression" priority="89" dxfId="0" stopIfTrue="1">
      <formula>E31&lt;&gt;#REF!+#REF!+F31</formula>
    </cfRule>
  </conditionalFormatting>
  <conditionalFormatting sqref="E25">
    <cfRule type="expression" priority="84" dxfId="0" stopIfTrue="1">
      <formula>#REF!+#REF!+F25+G25&lt;&gt;E25</formula>
    </cfRule>
  </conditionalFormatting>
  <conditionalFormatting sqref="E25">
    <cfRule type="expression" priority="83" dxfId="0" stopIfTrue="1">
      <formula>E25&lt;&gt;#REF!+#REF!+F25</formula>
    </cfRule>
  </conditionalFormatting>
  <conditionalFormatting sqref="E25">
    <cfRule type="expression" priority="82" dxfId="0" stopIfTrue="1">
      <formula>#REF!+#REF!+F25+G25&lt;&gt;E25</formula>
    </cfRule>
  </conditionalFormatting>
  <conditionalFormatting sqref="E25">
    <cfRule type="expression" priority="81" dxfId="0" stopIfTrue="1">
      <formula>E25&lt;&gt;#REF!+#REF!+F25</formula>
    </cfRule>
  </conditionalFormatting>
  <conditionalFormatting sqref="E26:E30">
    <cfRule type="expression" priority="80" dxfId="0" stopIfTrue="1">
      <formula>#REF!+#REF!+F26+G26&lt;&gt;E26</formula>
    </cfRule>
  </conditionalFormatting>
  <conditionalFormatting sqref="E26:E30">
    <cfRule type="expression" priority="79" dxfId="0" stopIfTrue="1">
      <formula>E26&lt;&gt;#REF!+#REF!+F26</formula>
    </cfRule>
  </conditionalFormatting>
  <conditionalFormatting sqref="E26:E30">
    <cfRule type="expression" priority="78" dxfId="0" stopIfTrue="1">
      <formula>#REF!+#REF!+F26+G26&lt;&gt;E26</formula>
    </cfRule>
  </conditionalFormatting>
  <conditionalFormatting sqref="E26:E30">
    <cfRule type="expression" priority="77" dxfId="0" stopIfTrue="1">
      <formula>E26&lt;&gt;#REF!+#REF!+F26</formula>
    </cfRule>
  </conditionalFormatting>
  <conditionalFormatting sqref="E27">
    <cfRule type="expression" priority="76" dxfId="0" stopIfTrue="1">
      <formula>#REF!+#REF!+F27+G27&lt;&gt;E27</formula>
    </cfRule>
  </conditionalFormatting>
  <conditionalFormatting sqref="E27">
    <cfRule type="expression" priority="75" dxfId="0" stopIfTrue="1">
      <formula>E27&lt;&gt;#REF!+#REF!+F27</formula>
    </cfRule>
  </conditionalFormatting>
  <conditionalFormatting sqref="E27">
    <cfRule type="expression" priority="74" dxfId="0" stopIfTrue="1">
      <formula>#REF!+#REF!+F27+G27&lt;&gt;E27</formula>
    </cfRule>
  </conditionalFormatting>
  <conditionalFormatting sqref="E27">
    <cfRule type="expression" priority="73" dxfId="0" stopIfTrue="1">
      <formula>E27&lt;&gt;#REF!+#REF!+F27</formula>
    </cfRule>
  </conditionalFormatting>
  <conditionalFormatting sqref="E28:E30">
    <cfRule type="expression" priority="72" dxfId="0" stopIfTrue="1">
      <formula>#REF!+#REF!+F28+G28&lt;&gt;E28</formula>
    </cfRule>
  </conditionalFormatting>
  <conditionalFormatting sqref="E28:E30">
    <cfRule type="expression" priority="71" dxfId="0" stopIfTrue="1">
      <formula>E28&lt;&gt;#REF!+#REF!+F28</formula>
    </cfRule>
  </conditionalFormatting>
  <conditionalFormatting sqref="E28:E30">
    <cfRule type="expression" priority="70" dxfId="0" stopIfTrue="1">
      <formula>#REF!+#REF!+F28+G28&lt;&gt;E28</formula>
    </cfRule>
  </conditionalFormatting>
  <conditionalFormatting sqref="E28:E30">
    <cfRule type="expression" priority="69" dxfId="0" stopIfTrue="1">
      <formula>E28&lt;&gt;#REF!+#REF!+F28</formula>
    </cfRule>
  </conditionalFormatting>
  <conditionalFormatting sqref="E31">
    <cfRule type="expression" priority="64" dxfId="0" stopIfTrue="1">
      <formula>#REF!+#REF!+F31+G31&lt;&gt;E31</formula>
    </cfRule>
  </conditionalFormatting>
  <conditionalFormatting sqref="E31">
    <cfRule type="expression" priority="63" dxfId="0" stopIfTrue="1">
      <formula>E31&lt;&gt;#REF!+#REF!+F31</formula>
    </cfRule>
  </conditionalFormatting>
  <conditionalFormatting sqref="E31">
    <cfRule type="expression" priority="62" dxfId="0" stopIfTrue="1">
      <formula>#REF!+#REF!+F31+G31&lt;&gt;E31</formula>
    </cfRule>
  </conditionalFormatting>
  <conditionalFormatting sqref="E31">
    <cfRule type="expression" priority="61" dxfId="0" stopIfTrue="1">
      <formula>E31&lt;&gt;#REF!+#REF!+F31</formula>
    </cfRule>
  </conditionalFormatting>
  <conditionalFormatting sqref="E26:E30">
    <cfRule type="expression" priority="40" dxfId="0" stopIfTrue="1">
      <formula>#REF!+#REF!+F26+G26&lt;&gt;E26</formula>
    </cfRule>
  </conditionalFormatting>
  <conditionalFormatting sqref="E26:E30">
    <cfRule type="expression" priority="39" dxfId="0" stopIfTrue="1">
      <formula>E26&lt;&gt;#REF!+#REF!+F26</formula>
    </cfRule>
  </conditionalFormatting>
  <conditionalFormatting sqref="E26:E30">
    <cfRule type="expression" priority="38" dxfId="0" stopIfTrue="1">
      <formula>#REF!+#REF!+F26+G26&lt;&gt;E26</formula>
    </cfRule>
  </conditionalFormatting>
  <conditionalFormatting sqref="E26:E30">
    <cfRule type="expression" priority="37" dxfId="0" stopIfTrue="1">
      <formula>E26&lt;&gt;#REF!+#REF!+F26</formula>
    </cfRule>
  </conditionalFormatting>
  <conditionalFormatting sqref="H25 H20">
    <cfRule type="expression" priority="157" dxfId="0" stopIfTrue="1">
      <formula>#REF!+#REF!+#REF!+#REF!&lt;&gt;H20</formula>
    </cfRule>
  </conditionalFormatting>
  <conditionalFormatting sqref="H25 H20">
    <cfRule type="expression" priority="158" dxfId="0" stopIfTrue="1">
      <formula>H20&lt;&gt;#REF!+#REF!+#REF!</formula>
    </cfRule>
  </conditionalFormatting>
  <conditionalFormatting sqref="H25 H20">
    <cfRule type="expression" priority="159" dxfId="0" stopIfTrue="1">
      <formula>#REF!+#REF!+#REF!+#REF!&lt;&gt;H20</formula>
    </cfRule>
  </conditionalFormatting>
  <conditionalFormatting sqref="H25 H20">
    <cfRule type="expression" priority="160" dxfId="0" stopIfTrue="1">
      <formula>H20&lt;&gt;#REF!+#REF!+#REF!</formula>
    </cfRule>
  </conditionalFormatting>
  <conditionalFormatting sqref="E30">
    <cfRule type="expression" priority="12" dxfId="0" stopIfTrue="1">
      <formula>#REF!+#REF!+F30+G30&lt;&gt;E30</formula>
    </cfRule>
  </conditionalFormatting>
  <conditionalFormatting sqref="E30">
    <cfRule type="expression" priority="11" dxfId="0" stopIfTrue="1">
      <formula>E30&lt;&gt;#REF!+#REF!+F30</formula>
    </cfRule>
  </conditionalFormatting>
  <conditionalFormatting sqref="E30">
    <cfRule type="expression" priority="10" dxfId="0" stopIfTrue="1">
      <formula>#REF!+#REF!+F30+G30&lt;&gt;E30</formula>
    </cfRule>
  </conditionalFormatting>
  <conditionalFormatting sqref="E30">
    <cfRule type="expression" priority="9" dxfId="0" stopIfTrue="1">
      <formula>E30&lt;&gt;#REF!+#REF!+F30</formula>
    </cfRule>
  </conditionalFormatting>
  <conditionalFormatting sqref="E30">
    <cfRule type="expression" priority="8" dxfId="0" stopIfTrue="1">
      <formula>#REF!+#REF!+F30+G30&lt;&gt;E30</formula>
    </cfRule>
  </conditionalFormatting>
  <conditionalFormatting sqref="E30">
    <cfRule type="expression" priority="7" dxfId="0" stopIfTrue="1">
      <formula>E30&lt;&gt;#REF!+#REF!+F30</formula>
    </cfRule>
  </conditionalFormatting>
  <conditionalFormatting sqref="E30">
    <cfRule type="expression" priority="6" dxfId="0" stopIfTrue="1">
      <formula>#REF!+#REF!+F30+G30&lt;&gt;E30</formula>
    </cfRule>
  </conditionalFormatting>
  <conditionalFormatting sqref="E30">
    <cfRule type="expression" priority="5" dxfId="0" stopIfTrue="1">
      <formula>E30&lt;&gt;#REF!+#REF!+F30</formula>
    </cfRule>
  </conditionalFormatting>
  <conditionalFormatting sqref="E30">
    <cfRule type="expression" priority="4" dxfId="0" stopIfTrue="1">
      <formula>#REF!+#REF!+F30+G30&lt;&gt;E30</formula>
    </cfRule>
  </conditionalFormatting>
  <conditionalFormatting sqref="E30">
    <cfRule type="expression" priority="3" dxfId="0" stopIfTrue="1">
      <formula>E30&lt;&gt;#REF!+#REF!+F30</formula>
    </cfRule>
  </conditionalFormatting>
  <conditionalFormatting sqref="E30">
    <cfRule type="expression" priority="2" dxfId="0" stopIfTrue="1">
      <formula>#REF!+#REF!+F30+G30&lt;&gt;E30</formula>
    </cfRule>
  </conditionalFormatting>
  <conditionalFormatting sqref="E30">
    <cfRule type="expression" priority="1" dxfId="0" stopIfTrue="1">
      <formula>E30&lt;&gt;#REF!+#REF!+F30</formula>
    </cfRule>
  </conditionalFormatting>
  <printOptions/>
  <pageMargins left="0.3937007874015748" right="0.2362204724409449" top="0.5118110236220472" bottom="0.4724409448818898" header="0.5118110236220472" footer="0.5118110236220472"/>
  <pageSetup fitToHeight="1" fitToWidth="1" horizontalDpi="600" verticalDpi="600" orientation="landscape" paperSize="9" scale="81" r:id="rId1"/>
  <rowBreaks count="1" manualBreakCount="1">
    <brk id="3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tabSelected="1" view="pageBreakPreview" zoomScale="75" zoomScaleNormal="75" zoomScaleSheetLayoutView="75" zoomScalePageLayoutView="0" workbookViewId="0" topLeftCell="A1">
      <selection activeCell="R23" sqref="R23"/>
    </sheetView>
  </sheetViews>
  <sheetFormatPr defaultColWidth="9.00390625" defaultRowHeight="12.75"/>
  <cols>
    <col min="1" max="1" width="11.875" style="1" customWidth="1"/>
    <col min="2" max="2" width="40.00390625" style="1" customWidth="1"/>
    <col min="3" max="3" width="16.375" style="1" customWidth="1"/>
    <col min="4" max="4" width="9.25390625" style="1" customWidth="1"/>
    <col min="5" max="8" width="8.00390625" style="1" customWidth="1"/>
    <col min="9" max="10" width="7.625" style="1" customWidth="1"/>
    <col min="11" max="16" width="7.625" style="4" customWidth="1"/>
    <col min="17" max="16384" width="9.125" style="1" customWidth="1"/>
  </cols>
  <sheetData>
    <row r="1" spans="1:16" ht="16.5" customHeight="1">
      <c r="A1" s="6" t="s">
        <v>182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39"/>
    </row>
    <row r="2" spans="1:16" ht="15.75" customHeight="1">
      <c r="A2" s="212" t="s">
        <v>17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4"/>
    </row>
    <row r="3" spans="1:16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0"/>
    </row>
    <row r="4" spans="1:16" ht="21" customHeight="1" thickBot="1">
      <c r="A4" s="215" t="s">
        <v>1</v>
      </c>
      <c r="B4" s="216" t="s">
        <v>18</v>
      </c>
      <c r="C4" s="172" t="s">
        <v>19</v>
      </c>
      <c r="D4" s="194" t="s">
        <v>127</v>
      </c>
      <c r="E4" s="195"/>
      <c r="F4" s="195"/>
      <c r="G4" s="195"/>
      <c r="H4" s="195"/>
      <c r="I4" s="177" t="s">
        <v>162</v>
      </c>
      <c r="J4" s="178"/>
      <c r="K4" s="178"/>
      <c r="L4" s="178"/>
      <c r="M4" s="178"/>
      <c r="N4" s="178"/>
      <c r="O4" s="178"/>
      <c r="P4" s="179"/>
    </row>
    <row r="5" spans="1:16" ht="15" customHeight="1" thickBot="1">
      <c r="A5" s="215"/>
      <c r="B5" s="217"/>
      <c r="C5" s="173"/>
      <c r="D5" s="196"/>
      <c r="E5" s="197"/>
      <c r="F5" s="197"/>
      <c r="G5" s="197"/>
      <c r="H5" s="197"/>
      <c r="I5" s="180"/>
      <c r="J5" s="181"/>
      <c r="K5" s="181"/>
      <c r="L5" s="181"/>
      <c r="M5" s="181"/>
      <c r="N5" s="181"/>
      <c r="O5" s="181"/>
      <c r="P5" s="182"/>
    </row>
    <row r="6" spans="1:16" ht="15" customHeight="1" thickBot="1">
      <c r="A6" s="215"/>
      <c r="B6" s="217"/>
      <c r="C6" s="173"/>
      <c r="D6" s="172" t="s">
        <v>160</v>
      </c>
      <c r="E6" s="175" t="s">
        <v>161</v>
      </c>
      <c r="F6" s="176"/>
      <c r="G6" s="176"/>
      <c r="H6" s="176"/>
      <c r="I6" s="183"/>
      <c r="J6" s="184"/>
      <c r="K6" s="184"/>
      <c r="L6" s="184"/>
      <c r="M6" s="184"/>
      <c r="N6" s="184"/>
      <c r="O6" s="184"/>
      <c r="P6" s="185"/>
    </row>
    <row r="7" spans="1:16" ht="15" customHeight="1" thickBot="1">
      <c r="A7" s="215"/>
      <c r="B7" s="217"/>
      <c r="C7" s="173"/>
      <c r="D7" s="173"/>
      <c r="E7" s="198" t="s">
        <v>129</v>
      </c>
      <c r="F7" s="199"/>
      <c r="G7" s="199"/>
      <c r="H7" s="186" t="s">
        <v>130</v>
      </c>
      <c r="I7" s="205" t="s">
        <v>14</v>
      </c>
      <c r="J7" s="205"/>
      <c r="K7" s="200" t="s">
        <v>15</v>
      </c>
      <c r="L7" s="201"/>
      <c r="M7" s="200" t="s">
        <v>16</v>
      </c>
      <c r="N7" s="201"/>
      <c r="O7" s="200" t="s">
        <v>82</v>
      </c>
      <c r="P7" s="220"/>
    </row>
    <row r="8" spans="1:16" ht="15" customHeight="1" thickBot="1">
      <c r="A8" s="215"/>
      <c r="B8" s="217"/>
      <c r="C8" s="173"/>
      <c r="D8" s="173"/>
      <c r="E8" s="191" t="s">
        <v>20</v>
      </c>
      <c r="F8" s="189" t="s">
        <v>68</v>
      </c>
      <c r="G8" s="190"/>
      <c r="H8" s="187"/>
      <c r="I8" s="206" t="s">
        <v>84</v>
      </c>
      <c r="J8" s="202" t="s">
        <v>85</v>
      </c>
      <c r="K8" s="209" t="s">
        <v>66</v>
      </c>
      <c r="L8" s="202" t="s">
        <v>93</v>
      </c>
      <c r="M8" s="209" t="s">
        <v>94</v>
      </c>
      <c r="N8" s="202" t="s">
        <v>95</v>
      </c>
      <c r="O8" s="209" t="s">
        <v>213</v>
      </c>
      <c r="P8" s="202" t="s">
        <v>159</v>
      </c>
    </row>
    <row r="9" spans="1:16" ht="15" customHeight="1" thickBot="1">
      <c r="A9" s="215"/>
      <c r="B9" s="217"/>
      <c r="C9" s="219"/>
      <c r="D9" s="173"/>
      <c r="E9" s="192"/>
      <c r="F9" s="221" t="s">
        <v>64</v>
      </c>
      <c r="G9" s="223" t="s">
        <v>128</v>
      </c>
      <c r="H9" s="187"/>
      <c r="I9" s="207"/>
      <c r="J9" s="203"/>
      <c r="K9" s="210"/>
      <c r="L9" s="203"/>
      <c r="M9" s="210"/>
      <c r="N9" s="203"/>
      <c r="O9" s="210"/>
      <c r="P9" s="203"/>
    </row>
    <row r="10" spans="1:16" ht="17.25" customHeight="1" thickBot="1">
      <c r="A10" s="215"/>
      <c r="B10" s="217"/>
      <c r="C10" s="173"/>
      <c r="D10" s="173"/>
      <c r="E10" s="192"/>
      <c r="F10" s="222"/>
      <c r="G10" s="224"/>
      <c r="H10" s="187"/>
      <c r="I10" s="207"/>
      <c r="J10" s="203"/>
      <c r="K10" s="210"/>
      <c r="L10" s="203"/>
      <c r="M10" s="210"/>
      <c r="N10" s="203"/>
      <c r="O10" s="210"/>
      <c r="P10" s="203"/>
    </row>
    <row r="11" spans="1:16" ht="15.75" customHeight="1" thickBot="1">
      <c r="A11" s="215"/>
      <c r="B11" s="217"/>
      <c r="C11" s="173"/>
      <c r="D11" s="173"/>
      <c r="E11" s="192"/>
      <c r="F11" s="222"/>
      <c r="G11" s="224"/>
      <c r="H11" s="187"/>
      <c r="I11" s="207"/>
      <c r="J11" s="203"/>
      <c r="K11" s="210"/>
      <c r="L11" s="203"/>
      <c r="M11" s="210"/>
      <c r="N11" s="203"/>
      <c r="O11" s="210"/>
      <c r="P11" s="203"/>
    </row>
    <row r="12" spans="1:16" ht="31.5" customHeight="1" thickBot="1">
      <c r="A12" s="215"/>
      <c r="B12" s="218"/>
      <c r="C12" s="174"/>
      <c r="D12" s="174"/>
      <c r="E12" s="193"/>
      <c r="F12" s="222"/>
      <c r="G12" s="224"/>
      <c r="H12" s="188"/>
      <c r="I12" s="208"/>
      <c r="J12" s="204"/>
      <c r="K12" s="211"/>
      <c r="L12" s="204"/>
      <c r="M12" s="211"/>
      <c r="N12" s="204"/>
      <c r="O12" s="211"/>
      <c r="P12" s="204"/>
    </row>
    <row r="13" spans="1:27" s="4" customFormat="1" ht="18" customHeight="1" thickBot="1">
      <c r="A13" s="17">
        <v>1</v>
      </c>
      <c r="B13" s="18">
        <v>2</v>
      </c>
      <c r="C13" s="9">
        <v>3</v>
      </c>
      <c r="D13" s="77">
        <v>4</v>
      </c>
      <c r="E13" s="9">
        <v>5</v>
      </c>
      <c r="F13" s="44">
        <v>6</v>
      </c>
      <c r="G13" s="41">
        <v>7</v>
      </c>
      <c r="H13" s="9">
        <v>8</v>
      </c>
      <c r="I13" s="78">
        <v>9</v>
      </c>
      <c r="J13" s="18">
        <v>10</v>
      </c>
      <c r="K13" s="17">
        <v>11</v>
      </c>
      <c r="L13" s="18">
        <v>12</v>
      </c>
      <c r="M13" s="17">
        <v>13</v>
      </c>
      <c r="N13" s="18">
        <v>14</v>
      </c>
      <c r="O13" s="17">
        <v>15</v>
      </c>
      <c r="P13" s="18">
        <v>16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16" ht="13.5" customHeight="1" hidden="1" thickBot="1">
      <c r="A14" s="19"/>
      <c r="B14" s="20"/>
      <c r="C14" s="3"/>
      <c r="D14" s="3"/>
      <c r="E14" s="74"/>
      <c r="F14" s="45"/>
      <c r="G14" s="20"/>
      <c r="H14" s="82"/>
      <c r="I14" s="46"/>
      <c r="J14" s="20"/>
      <c r="K14" s="21"/>
      <c r="L14" s="22"/>
      <c r="M14" s="21"/>
      <c r="N14" s="22"/>
      <c r="O14" s="21"/>
      <c r="P14" s="23"/>
    </row>
    <row r="15" spans="1:16" ht="13.5" customHeight="1" hidden="1" thickBot="1">
      <c r="A15" s="19"/>
      <c r="B15" s="20"/>
      <c r="C15" s="3"/>
      <c r="D15" s="3"/>
      <c r="E15" s="74"/>
      <c r="F15" s="45"/>
      <c r="G15" s="20"/>
      <c r="H15" s="82"/>
      <c r="I15" s="46"/>
      <c r="J15" s="20"/>
      <c r="K15" s="21"/>
      <c r="L15" s="22"/>
      <c r="M15" s="21"/>
      <c r="N15" s="22"/>
      <c r="O15" s="21"/>
      <c r="P15" s="23"/>
    </row>
    <row r="16" spans="1:16" ht="13.5" customHeight="1" hidden="1" thickBot="1">
      <c r="A16" s="19"/>
      <c r="B16" s="20"/>
      <c r="C16" s="3"/>
      <c r="D16" s="3"/>
      <c r="E16" s="74"/>
      <c r="F16" s="45"/>
      <c r="G16" s="20"/>
      <c r="H16" s="82"/>
      <c r="I16" s="46"/>
      <c r="J16" s="20"/>
      <c r="K16" s="21"/>
      <c r="L16" s="22"/>
      <c r="M16" s="21"/>
      <c r="N16" s="22"/>
      <c r="O16" s="21"/>
      <c r="P16" s="23"/>
    </row>
    <row r="17" spans="1:16" ht="13.5" customHeight="1" hidden="1" thickBot="1">
      <c r="A17" s="19"/>
      <c r="B17" s="20"/>
      <c r="C17" s="3"/>
      <c r="D17" s="3"/>
      <c r="E17" s="74"/>
      <c r="F17" s="45"/>
      <c r="G17" s="20"/>
      <c r="H17" s="82"/>
      <c r="I17" s="46"/>
      <c r="J17" s="20"/>
      <c r="K17" s="21"/>
      <c r="L17" s="22"/>
      <c r="M17" s="21"/>
      <c r="N17" s="22"/>
      <c r="O17" s="21"/>
      <c r="P17" s="23"/>
    </row>
    <row r="18" spans="1:16" ht="13.5" customHeight="1" hidden="1" thickBot="1">
      <c r="A18" s="19"/>
      <c r="B18" s="20"/>
      <c r="C18" s="3"/>
      <c r="D18" s="3"/>
      <c r="E18" s="74"/>
      <c r="F18" s="45"/>
      <c r="G18" s="20"/>
      <c r="H18" s="82"/>
      <c r="I18" s="46"/>
      <c r="J18" s="20"/>
      <c r="K18" s="21"/>
      <c r="L18" s="22"/>
      <c r="M18" s="21"/>
      <c r="N18" s="22"/>
      <c r="O18" s="21"/>
      <c r="P18" s="23"/>
    </row>
    <row r="19" spans="1:16" ht="37.5" customHeight="1" thickBot="1">
      <c r="A19" s="130" t="s">
        <v>52</v>
      </c>
      <c r="B19" s="131" t="s">
        <v>201</v>
      </c>
      <c r="C19" s="132" t="s">
        <v>178</v>
      </c>
      <c r="D19" s="133">
        <f aca="true" t="shared" si="0" ref="D19:D24">E19+H19</f>
        <v>474</v>
      </c>
      <c r="E19" s="134">
        <f>SUM(E20:E24)</f>
        <v>294</v>
      </c>
      <c r="F19" s="135">
        <f>SUM(F20:F24)</f>
        <v>120</v>
      </c>
      <c r="G19" s="136">
        <f>SUM(G20:G24)</f>
        <v>0</v>
      </c>
      <c r="H19" s="134">
        <f>SUM(H20:H24)</f>
        <v>180</v>
      </c>
      <c r="I19" s="137">
        <v>0</v>
      </c>
      <c r="J19" s="138">
        <v>0</v>
      </c>
      <c r="K19" s="135">
        <f aca="true" t="shared" si="1" ref="K19:P19">SUM(K20:K24)</f>
        <v>0</v>
      </c>
      <c r="L19" s="136">
        <f t="shared" si="1"/>
        <v>0</v>
      </c>
      <c r="M19" s="135">
        <f t="shared" si="1"/>
        <v>0</v>
      </c>
      <c r="N19" s="136">
        <f t="shared" si="1"/>
        <v>80</v>
      </c>
      <c r="O19" s="135">
        <f t="shared" si="1"/>
        <v>202</v>
      </c>
      <c r="P19" s="139">
        <f t="shared" si="1"/>
        <v>192</v>
      </c>
    </row>
    <row r="20" spans="1:16" ht="36.75" customHeight="1" thickBot="1">
      <c r="A20" s="54" t="s">
        <v>53</v>
      </c>
      <c r="B20" s="61" t="s">
        <v>201</v>
      </c>
      <c r="C20" s="56" t="s">
        <v>179</v>
      </c>
      <c r="D20" s="113">
        <f t="shared" si="0"/>
        <v>138</v>
      </c>
      <c r="E20" s="57">
        <f>SUM(K20:P20)</f>
        <v>138</v>
      </c>
      <c r="F20" s="58">
        <v>60</v>
      </c>
      <c r="G20" s="60"/>
      <c r="H20" s="83"/>
      <c r="I20" s="115"/>
      <c r="J20" s="116"/>
      <c r="K20" s="27"/>
      <c r="L20" s="28"/>
      <c r="M20" s="142"/>
      <c r="N20" s="148"/>
      <c r="O20" s="142">
        <v>90</v>
      </c>
      <c r="P20" s="149">
        <v>48</v>
      </c>
    </row>
    <row r="21" spans="1:16" ht="28.5" customHeight="1" thickBot="1">
      <c r="A21" s="54" t="s">
        <v>181</v>
      </c>
      <c r="B21" s="61" t="s">
        <v>202</v>
      </c>
      <c r="C21" s="56" t="s">
        <v>179</v>
      </c>
      <c r="D21" s="113">
        <f>E21+H21</f>
        <v>76</v>
      </c>
      <c r="E21" s="57">
        <f>SUM(K21:P21)</f>
        <v>76</v>
      </c>
      <c r="F21" s="58">
        <v>30</v>
      </c>
      <c r="G21" s="60"/>
      <c r="H21" s="83"/>
      <c r="I21" s="115"/>
      <c r="J21" s="116"/>
      <c r="K21" s="27"/>
      <c r="L21" s="28"/>
      <c r="M21" s="142"/>
      <c r="N21" s="148"/>
      <c r="O21" s="142">
        <v>40</v>
      </c>
      <c r="P21" s="149">
        <v>36</v>
      </c>
    </row>
    <row r="22" spans="1:16" ht="36.75" customHeight="1" thickBot="1">
      <c r="A22" s="54" t="s">
        <v>203</v>
      </c>
      <c r="B22" s="61" t="s">
        <v>204</v>
      </c>
      <c r="C22" s="56" t="s">
        <v>176</v>
      </c>
      <c r="D22" s="113">
        <f>E22+H22</f>
        <v>80</v>
      </c>
      <c r="E22" s="57">
        <f>SUM(K22:P22)</f>
        <v>80</v>
      </c>
      <c r="F22" s="58">
        <v>30</v>
      </c>
      <c r="G22" s="60"/>
      <c r="H22" s="83"/>
      <c r="I22" s="115"/>
      <c r="J22" s="116"/>
      <c r="K22" s="27"/>
      <c r="L22" s="28"/>
      <c r="M22" s="142"/>
      <c r="N22" s="148">
        <v>80</v>
      </c>
      <c r="O22" s="142"/>
      <c r="P22" s="149"/>
    </row>
    <row r="23" spans="1:16" ht="24.75" customHeight="1" thickBot="1">
      <c r="A23" s="95" t="s">
        <v>205</v>
      </c>
      <c r="B23" s="96" t="s">
        <v>8</v>
      </c>
      <c r="C23" s="86" t="s">
        <v>78</v>
      </c>
      <c r="D23" s="129">
        <f>E23+H23</f>
        <v>72</v>
      </c>
      <c r="E23" s="88"/>
      <c r="F23" s="89"/>
      <c r="G23" s="90"/>
      <c r="H23" s="91">
        <f>SUM(K23:P23)</f>
        <v>72</v>
      </c>
      <c r="I23" s="92"/>
      <c r="J23" s="90"/>
      <c r="K23" s="43"/>
      <c r="L23" s="93"/>
      <c r="M23" s="43"/>
      <c r="N23" s="93"/>
      <c r="O23" s="43">
        <v>72</v>
      </c>
      <c r="P23" s="94"/>
    </row>
    <row r="24" spans="1:20" ht="25.5" customHeight="1" thickBot="1">
      <c r="A24" s="95" t="s">
        <v>54</v>
      </c>
      <c r="B24" s="96" t="s">
        <v>9</v>
      </c>
      <c r="C24" s="86" t="s">
        <v>180</v>
      </c>
      <c r="D24" s="129">
        <f t="shared" si="0"/>
        <v>108</v>
      </c>
      <c r="E24" s="88"/>
      <c r="F24" s="89"/>
      <c r="G24" s="90"/>
      <c r="H24" s="91">
        <f>SUM(K24:P24)</f>
        <v>108</v>
      </c>
      <c r="I24" s="117"/>
      <c r="J24" s="118"/>
      <c r="K24" s="43"/>
      <c r="L24" s="93"/>
      <c r="M24" s="43"/>
      <c r="N24" s="93"/>
      <c r="O24" s="43"/>
      <c r="P24" s="94">
        <v>108</v>
      </c>
      <c r="Q24" s="150"/>
      <c r="R24" s="150"/>
      <c r="S24" s="150"/>
      <c r="T24" s="150"/>
    </row>
    <row r="25" spans="1:20" ht="13.5" customHeight="1" thickBot="1">
      <c r="A25" s="97"/>
      <c r="B25" s="98"/>
      <c r="C25" s="99"/>
      <c r="D25" s="100"/>
      <c r="E25" s="101"/>
      <c r="F25" s="102"/>
      <c r="G25" s="103"/>
      <c r="H25" s="104"/>
      <c r="I25" s="105"/>
      <c r="J25" s="103"/>
      <c r="K25" s="106"/>
      <c r="L25" s="107"/>
      <c r="M25" s="106"/>
      <c r="N25" s="107"/>
      <c r="O25" s="106"/>
      <c r="P25" s="108"/>
      <c r="Q25" s="150"/>
      <c r="R25" s="150"/>
      <c r="S25" s="150"/>
      <c r="T25" s="150"/>
    </row>
    <row r="26" spans="1:20" ht="21.75" customHeight="1" thickBot="1">
      <c r="A26" s="95" t="s">
        <v>156</v>
      </c>
      <c r="B26" s="243" t="s">
        <v>11</v>
      </c>
      <c r="C26" s="244"/>
      <c r="D26" s="87" t="s">
        <v>212</v>
      </c>
      <c r="E26" s="88"/>
      <c r="F26" s="89"/>
      <c r="G26" s="90"/>
      <c r="H26" s="91"/>
      <c r="I26" s="92"/>
      <c r="J26" s="90"/>
      <c r="K26" s="43"/>
      <c r="L26" s="93"/>
      <c r="M26" s="43"/>
      <c r="N26" s="93"/>
      <c r="O26" s="43"/>
      <c r="P26" s="94"/>
      <c r="Q26" s="150"/>
      <c r="R26" s="150"/>
      <c r="S26" s="150"/>
      <c r="T26" s="150"/>
    </row>
    <row r="27" spans="1:20" ht="21.75" customHeight="1" thickBot="1">
      <c r="A27" s="95" t="s">
        <v>56</v>
      </c>
      <c r="B27" s="243" t="s">
        <v>57</v>
      </c>
      <c r="C27" s="244"/>
      <c r="D27" s="87" t="s">
        <v>158</v>
      </c>
      <c r="E27" s="88"/>
      <c r="F27" s="89"/>
      <c r="G27" s="90"/>
      <c r="H27" s="91"/>
      <c r="I27" s="92"/>
      <c r="J27" s="90"/>
      <c r="K27" s="43"/>
      <c r="L27" s="93"/>
      <c r="M27" s="43"/>
      <c r="N27" s="93"/>
      <c r="O27" s="43"/>
      <c r="P27" s="94"/>
      <c r="Q27" s="150"/>
      <c r="R27" s="150"/>
      <c r="S27" s="150"/>
      <c r="T27" s="150"/>
    </row>
    <row r="28" spans="1:20" ht="21.75" customHeight="1" thickBot="1">
      <c r="A28" s="95" t="s">
        <v>58</v>
      </c>
      <c r="B28" s="245" t="s">
        <v>12</v>
      </c>
      <c r="C28" s="246"/>
      <c r="D28" s="87" t="s">
        <v>157</v>
      </c>
      <c r="E28" s="88"/>
      <c r="F28" s="89"/>
      <c r="G28" s="90"/>
      <c r="H28" s="91"/>
      <c r="I28" s="92"/>
      <c r="J28" s="90"/>
      <c r="K28" s="43"/>
      <c r="L28" s="93"/>
      <c r="M28" s="43"/>
      <c r="N28" s="93"/>
      <c r="O28" s="43"/>
      <c r="P28" s="94"/>
      <c r="Q28" s="150"/>
      <c r="R28" s="150"/>
      <c r="S28" s="150"/>
      <c r="T28" s="150"/>
    </row>
    <row r="29" spans="1:20" ht="26.25" customHeight="1" thickBot="1">
      <c r="A29" s="240" t="s">
        <v>55</v>
      </c>
      <c r="B29" s="241"/>
      <c r="C29" s="242"/>
      <c r="D29" s="128">
        <f>1!D19+2!D19+2!D27+3!D19+4!D19+5!D26+5!D27+5!D28</f>
        <v>5940</v>
      </c>
      <c r="E29" s="128">
        <f>1!E19+2!E19+2!E27+3!E19+4!E19+5!E26+5!E27+5!E28</f>
        <v>4716</v>
      </c>
      <c r="F29" s="247">
        <f>1!F19+2!F19+2!F27+3!F19+4!F19+5!F26+5!F27+5!F28</f>
        <v>2218</v>
      </c>
      <c r="G29" s="158">
        <f>1!G19+2!G19+2!G27+3!G19+4!G19+5!G26+5!G27+5!G28</f>
        <v>60</v>
      </c>
      <c r="H29" s="128">
        <f>1!H19+2!H19+2!H27+3!H19+4!H19+5!H26+5!H27+5!H28</f>
        <v>612</v>
      </c>
      <c r="I29" s="38">
        <f>1!I19</f>
        <v>612</v>
      </c>
      <c r="J29" s="37">
        <f>1!J19</f>
        <v>792</v>
      </c>
      <c r="K29" s="140">
        <f>1!K19+2!K19+2!K27+3!K19+4!K21+4!K22+4!K26+4!K27+4!K28+4!K29+5!K20+5!K21+5!K22</f>
        <v>576</v>
      </c>
      <c r="L29" s="37">
        <f>1!L19+2!L19+2!L27+3!L19+4!L21+4!L22+4!L26+4!L27+4!L28+4!L29+5!L20+5!L21+5!L22</f>
        <v>828</v>
      </c>
      <c r="M29" s="140">
        <f>1!M19+2!M19+2!M27+3!M19+4!M21+4!M22+4!M26+4!M27+4!M28+4!M29+5!M20+5!M21+5!M22</f>
        <v>504</v>
      </c>
      <c r="N29" s="37">
        <f>1!N19+2!N19+2!N27+3!N19+4!N21+4!N22+4!N26+4!N27+4!N28+4!N29+5!N20+5!N21+5!N22</f>
        <v>720</v>
      </c>
      <c r="O29" s="140">
        <f>1!O19+2!O19+2!O27+3!O19+4!O21+4!O22+4!O26+4!O27+4!O28+4!O29+5!O20+5!O21+5!O22</f>
        <v>468</v>
      </c>
      <c r="P29" s="42">
        <f>1!P19+2!P19+2!P27+3!P19+4!P21+4!P22+4!P26+4!P27+4!P28+4!P29+5!P20+5!P21+5!P22</f>
        <v>216</v>
      </c>
      <c r="Q29" s="150"/>
      <c r="R29" s="150"/>
      <c r="S29" s="150"/>
      <c r="T29" s="150"/>
    </row>
    <row r="30" spans="1:20" ht="19.5" customHeight="1">
      <c r="A30" s="6" t="s">
        <v>12</v>
      </c>
      <c r="B30" s="109"/>
      <c r="C30" s="109"/>
      <c r="D30" s="231" t="s">
        <v>13</v>
      </c>
      <c r="E30" s="234" t="s">
        <v>59</v>
      </c>
      <c r="F30" s="235"/>
      <c r="G30" s="235"/>
      <c r="H30" s="236"/>
      <c r="I30" s="141">
        <f>1!I19+2!I19+2!I27+3!I19+4!I21+4!I22+4!I26+4!I27+4!I28+4!I29+5!I20+5!I21+5!I22</f>
        <v>612</v>
      </c>
      <c r="J30" s="145">
        <f>1!J19+2!J19+2!J27+3!J19+4!J21+4!J22+4!J26+4!J27+4!J28+4!J29+5!J20+5!J21+5!J22</f>
        <v>792</v>
      </c>
      <c r="K30" s="146">
        <f>1!K19+2!K19+2!K27+3!K19+4!K21+4!K22+4!K26+4!K27+4!K28+4!K29+5!K20+5!K21+5!K22</f>
        <v>576</v>
      </c>
      <c r="L30" s="119">
        <f>1!L19+2!L19+2!L27+3!L19+4!L21+4!L22+4!L26+4!L27+4!L28+4!L29+5!L20+5!L21+5!L22</f>
        <v>828</v>
      </c>
      <c r="M30" s="141">
        <f>1!M19+2!M19+2!M27+3!M19+4!M21+4!M22+4!M26+4!M27+4!M28+4!M29+5!M20+5!M21+5!M22</f>
        <v>504</v>
      </c>
      <c r="N30" s="145">
        <f>1!N19+2!N19+2!N27+3!N19+4!N21+4!N22+4!N26+4!N27+4!N28+4!N29+5!N20+5!N21+5!N22</f>
        <v>720</v>
      </c>
      <c r="O30" s="146">
        <f>1!O19+2!O19+2!O27+3!O19+4!O21+4!O22+4!O26+4!O27+4!O28+4!O29+5!O20+5!O21+5!O22</f>
        <v>468</v>
      </c>
      <c r="P30" s="119">
        <f>1!P19+2!P19+2!P27+3!P19+4!P21+4!P22+4!P26+4!P27+4!P28+4!P29+5!P20+5!P21+5!P22</f>
        <v>216</v>
      </c>
      <c r="Q30" s="150"/>
      <c r="R30" s="150"/>
      <c r="S30" s="150"/>
      <c r="T30" s="150"/>
    </row>
    <row r="31" spans="1:20" ht="19.5" customHeight="1">
      <c r="A31" s="74" t="s">
        <v>125</v>
      </c>
      <c r="B31" s="3"/>
      <c r="C31" s="3"/>
      <c r="D31" s="232"/>
      <c r="E31" s="237" t="s">
        <v>60</v>
      </c>
      <c r="F31" s="238"/>
      <c r="G31" s="238"/>
      <c r="H31" s="239"/>
      <c r="I31" s="143">
        <f>4!I23+4!I30+5!I23</f>
        <v>0</v>
      </c>
      <c r="J31" s="122">
        <f>4!J23+4!J30+5!J23</f>
        <v>0</v>
      </c>
      <c r="K31" s="143">
        <f>4!K23+4!K30+5!K23</f>
        <v>0</v>
      </c>
      <c r="L31" s="122">
        <f>4!L23+4!L30+5!L23</f>
        <v>0</v>
      </c>
      <c r="M31" s="143">
        <f>4!M23+4!M30+5!M23</f>
        <v>72</v>
      </c>
      <c r="N31" s="122">
        <f>4!N23+4!N30+5!N23</f>
        <v>0</v>
      </c>
      <c r="O31" s="143">
        <f>4!O23+4!O30+5!O23</f>
        <v>144</v>
      </c>
      <c r="P31" s="144">
        <f>4!P23+4!P30+5!P23</f>
        <v>0</v>
      </c>
      <c r="Q31" s="150"/>
      <c r="R31" s="150"/>
      <c r="S31" s="150"/>
      <c r="T31" s="150"/>
    </row>
    <row r="32" spans="1:20" ht="19.5" customHeight="1">
      <c r="A32" s="74" t="s">
        <v>126</v>
      </c>
      <c r="B32" s="3"/>
      <c r="C32" s="3"/>
      <c r="D32" s="232"/>
      <c r="E32" s="237" t="s">
        <v>69</v>
      </c>
      <c r="F32" s="238"/>
      <c r="G32" s="238"/>
      <c r="H32" s="239"/>
      <c r="I32" s="143">
        <f>4!I24+4!I31+5!I24</f>
        <v>0</v>
      </c>
      <c r="J32" s="122">
        <f>4!J24+4!J31+5!J24</f>
        <v>0</v>
      </c>
      <c r="K32" s="143">
        <f>4!K24+4!K31+5!K24</f>
        <v>0</v>
      </c>
      <c r="L32" s="122">
        <f>4!L24+4!L31+5!L24</f>
        <v>0</v>
      </c>
      <c r="M32" s="143">
        <f>4!M24+4!M31+5!M24</f>
        <v>0</v>
      </c>
      <c r="N32" s="122">
        <f>4!N24+4!N31+5!N24</f>
        <v>144</v>
      </c>
      <c r="O32" s="143">
        <f>4!O24+4!O31+5!O24</f>
        <v>0</v>
      </c>
      <c r="P32" s="144">
        <f>4!P24+4!P31+5!P24</f>
        <v>252</v>
      </c>
      <c r="Q32" s="150"/>
      <c r="R32" s="150"/>
      <c r="S32" s="150"/>
      <c r="T32" s="150"/>
    </row>
    <row r="33" spans="1:20" ht="19.5" customHeight="1">
      <c r="A33" s="74" t="s">
        <v>122</v>
      </c>
      <c r="B33" s="3"/>
      <c r="C33" s="3"/>
      <c r="D33" s="232"/>
      <c r="E33" s="225" t="s">
        <v>70</v>
      </c>
      <c r="F33" s="226"/>
      <c r="G33" s="226"/>
      <c r="H33" s="227"/>
      <c r="I33" s="120">
        <v>0</v>
      </c>
      <c r="J33" s="121">
        <v>0</v>
      </c>
      <c r="K33" s="120">
        <v>0</v>
      </c>
      <c r="L33" s="121">
        <v>0</v>
      </c>
      <c r="M33" s="120">
        <v>0</v>
      </c>
      <c r="N33" s="123">
        <v>0</v>
      </c>
      <c r="O33" s="120">
        <v>0</v>
      </c>
      <c r="P33" s="147" t="str">
        <f>D27</f>
        <v>144</v>
      </c>
      <c r="Q33" s="150"/>
      <c r="R33" s="150"/>
      <c r="S33" s="150"/>
      <c r="T33" s="150"/>
    </row>
    <row r="34" spans="1:20" ht="19.5" customHeight="1">
      <c r="A34" s="74" t="s">
        <v>123</v>
      </c>
      <c r="B34" s="3"/>
      <c r="C34" s="3"/>
      <c r="D34" s="232"/>
      <c r="E34" s="225" t="s">
        <v>61</v>
      </c>
      <c r="F34" s="226"/>
      <c r="G34" s="226"/>
      <c r="H34" s="227"/>
      <c r="I34" s="120" t="s">
        <v>209</v>
      </c>
      <c r="J34" s="121">
        <v>3</v>
      </c>
      <c r="K34" s="120">
        <v>3</v>
      </c>
      <c r="L34" s="121">
        <v>3</v>
      </c>
      <c r="M34" s="120">
        <v>3</v>
      </c>
      <c r="N34" s="123">
        <v>3</v>
      </c>
      <c r="O34" s="120" t="s">
        <v>209</v>
      </c>
      <c r="P34" s="121">
        <v>3</v>
      </c>
      <c r="Q34" s="150"/>
      <c r="R34" s="150"/>
      <c r="S34" s="150"/>
      <c r="T34" s="150"/>
    </row>
    <row r="35" spans="1:20" ht="19.5" customHeight="1">
      <c r="A35" s="110"/>
      <c r="B35" s="3"/>
      <c r="C35" s="3"/>
      <c r="D35" s="232"/>
      <c r="E35" s="225" t="s">
        <v>170</v>
      </c>
      <c r="F35" s="226"/>
      <c r="G35" s="226"/>
      <c r="H35" s="227"/>
      <c r="I35" s="120">
        <v>1</v>
      </c>
      <c r="J35" s="121">
        <v>9</v>
      </c>
      <c r="K35" s="120">
        <v>1</v>
      </c>
      <c r="L35" s="121">
        <v>5</v>
      </c>
      <c r="M35" s="120">
        <v>3</v>
      </c>
      <c r="N35" s="123">
        <v>6</v>
      </c>
      <c r="O35" s="120">
        <v>4</v>
      </c>
      <c r="P35" s="121">
        <v>3</v>
      </c>
      <c r="Q35" s="150"/>
      <c r="R35" s="150"/>
      <c r="S35" s="150"/>
      <c r="T35" s="150"/>
    </row>
    <row r="36" spans="1:20" ht="19.5" customHeight="1" thickBot="1">
      <c r="A36" s="75" t="s">
        <v>124</v>
      </c>
      <c r="B36" s="76"/>
      <c r="C36" s="76"/>
      <c r="D36" s="233"/>
      <c r="E36" s="228" t="s">
        <v>62</v>
      </c>
      <c r="F36" s="229"/>
      <c r="G36" s="229"/>
      <c r="H36" s="230"/>
      <c r="I36" s="124" t="s">
        <v>209</v>
      </c>
      <c r="J36" s="125" t="s">
        <v>209</v>
      </c>
      <c r="K36" s="124">
        <v>1</v>
      </c>
      <c r="L36" s="125">
        <v>3</v>
      </c>
      <c r="M36" s="124" t="s">
        <v>209</v>
      </c>
      <c r="N36" s="126">
        <v>1</v>
      </c>
      <c r="O36" s="124">
        <v>3</v>
      </c>
      <c r="P36" s="125" t="s">
        <v>209</v>
      </c>
      <c r="Q36" s="150"/>
      <c r="R36" s="150"/>
      <c r="S36" s="150"/>
      <c r="T36" s="150"/>
    </row>
    <row r="37" ht="12.75">
      <c r="T37" s="150"/>
    </row>
    <row r="38" ht="12.75">
      <c r="T38" s="150"/>
    </row>
    <row r="39" ht="12.75">
      <c r="T39" s="150"/>
    </row>
    <row r="40" spans="11:16" ht="12.75">
      <c r="K40" s="141"/>
      <c r="L40" s="141"/>
      <c r="M40" s="141"/>
      <c r="N40" s="141"/>
      <c r="O40" s="141"/>
      <c r="P40" s="141"/>
    </row>
  </sheetData>
  <sheetProtection/>
  <mergeCells count="38">
    <mergeCell ref="A2:P2"/>
    <mergeCell ref="A4:A12"/>
    <mergeCell ref="B4:B12"/>
    <mergeCell ref="C4:C12"/>
    <mergeCell ref="E7:G7"/>
    <mergeCell ref="I7:J7"/>
    <mergeCell ref="M7:N7"/>
    <mergeCell ref="N8:N12"/>
    <mergeCell ref="O8:O12"/>
    <mergeCell ref="P8:P12"/>
    <mergeCell ref="G9:G12"/>
    <mergeCell ref="O7:P7"/>
    <mergeCell ref="L8:L12"/>
    <mergeCell ref="M8:M12"/>
    <mergeCell ref="F8:G8"/>
    <mergeCell ref="I8:I12"/>
    <mergeCell ref="J8:J12"/>
    <mergeCell ref="K8:K12"/>
    <mergeCell ref="E31:H31"/>
    <mergeCell ref="E34:H34"/>
    <mergeCell ref="K7:L7"/>
    <mergeCell ref="E8:E12"/>
    <mergeCell ref="A29:C29"/>
    <mergeCell ref="B26:C26"/>
    <mergeCell ref="B27:C27"/>
    <mergeCell ref="B28:C28"/>
    <mergeCell ref="E32:H32"/>
    <mergeCell ref="F9:F12"/>
    <mergeCell ref="E35:H35"/>
    <mergeCell ref="E36:H36"/>
    <mergeCell ref="E33:H33"/>
    <mergeCell ref="D4:H5"/>
    <mergeCell ref="I4:P6"/>
    <mergeCell ref="D6:D12"/>
    <mergeCell ref="E6:H6"/>
    <mergeCell ref="H7:H12"/>
    <mergeCell ref="D30:D36"/>
    <mergeCell ref="E30:H30"/>
  </mergeCells>
  <conditionalFormatting sqref="E19 E25">
    <cfRule type="expression" priority="184" dxfId="0" stopIfTrue="1">
      <formula>#REF!+#REF!+F19+G19&lt;&gt;E19</formula>
    </cfRule>
  </conditionalFormatting>
  <conditionalFormatting sqref="E19 E25">
    <cfRule type="expression" priority="183" dxfId="0" stopIfTrue="1">
      <formula>E19&lt;&gt;#REF!+#REF!+F19</formula>
    </cfRule>
  </conditionalFormatting>
  <conditionalFormatting sqref="E19 E25">
    <cfRule type="expression" priority="182" dxfId="0" stopIfTrue="1">
      <formula>#REF!+#REF!+F19+G19&lt;&gt;E19</formula>
    </cfRule>
  </conditionalFormatting>
  <conditionalFormatting sqref="E19 E25">
    <cfRule type="expression" priority="181" dxfId="0" stopIfTrue="1">
      <formula>E19&lt;&gt;#REF!+#REF!+F19</formula>
    </cfRule>
  </conditionalFormatting>
  <conditionalFormatting sqref="E20:E23">
    <cfRule type="expression" priority="180" dxfId="0" stopIfTrue="1">
      <formula>#REF!+#REF!+F20+G20&lt;&gt;E20</formula>
    </cfRule>
  </conditionalFormatting>
  <conditionalFormatting sqref="E20:E23">
    <cfRule type="expression" priority="179" dxfId="0" stopIfTrue="1">
      <formula>E20&lt;&gt;#REF!+#REF!+F20</formula>
    </cfRule>
  </conditionalFormatting>
  <conditionalFormatting sqref="E20:E23">
    <cfRule type="expression" priority="178" dxfId="0" stopIfTrue="1">
      <formula>#REF!+#REF!+F20+G20&lt;&gt;E20</formula>
    </cfRule>
  </conditionalFormatting>
  <conditionalFormatting sqref="E20:E23">
    <cfRule type="expression" priority="177" dxfId="0" stopIfTrue="1">
      <formula>E20&lt;&gt;#REF!+#REF!+F20</formula>
    </cfRule>
  </conditionalFormatting>
  <conditionalFormatting sqref="E24">
    <cfRule type="expression" priority="152" dxfId="0" stopIfTrue="1">
      <formula>#REF!+#REF!+F24+G24&lt;&gt;E24</formula>
    </cfRule>
  </conditionalFormatting>
  <conditionalFormatting sqref="E24">
    <cfRule type="expression" priority="151" dxfId="0" stopIfTrue="1">
      <formula>E24&lt;&gt;#REF!+#REF!+F24</formula>
    </cfRule>
  </conditionalFormatting>
  <conditionalFormatting sqref="E24">
    <cfRule type="expression" priority="150" dxfId="0" stopIfTrue="1">
      <formula>#REF!+#REF!+F24+G24&lt;&gt;E24</formula>
    </cfRule>
  </conditionalFormatting>
  <conditionalFormatting sqref="E24">
    <cfRule type="expression" priority="149" dxfId="0" stopIfTrue="1">
      <formula>E24&lt;&gt;#REF!+#REF!+F24</formula>
    </cfRule>
  </conditionalFormatting>
  <conditionalFormatting sqref="E26:E27">
    <cfRule type="expression" priority="92" dxfId="0" stopIfTrue="1">
      <formula>#REF!+#REF!+F26+G26&lt;&gt;E26</formula>
    </cfRule>
  </conditionalFormatting>
  <conditionalFormatting sqref="E26:E27">
    <cfRule type="expression" priority="91" dxfId="0" stopIfTrue="1">
      <formula>E26&lt;&gt;#REF!+#REF!+F26</formula>
    </cfRule>
  </conditionalFormatting>
  <conditionalFormatting sqref="E26:E27">
    <cfRule type="expression" priority="90" dxfId="0" stopIfTrue="1">
      <formula>#REF!+#REF!+F26+G26&lt;&gt;E26</formula>
    </cfRule>
  </conditionalFormatting>
  <conditionalFormatting sqref="E26:E27">
    <cfRule type="expression" priority="89" dxfId="0" stopIfTrue="1">
      <formula>E26&lt;&gt;#REF!+#REF!+F26</formula>
    </cfRule>
  </conditionalFormatting>
  <conditionalFormatting sqref="E28">
    <cfRule type="expression" priority="88" dxfId="0" stopIfTrue="1">
      <formula>#REF!+#REF!+F28+G28&lt;&gt;E28</formula>
    </cfRule>
  </conditionalFormatting>
  <conditionalFormatting sqref="E28">
    <cfRule type="expression" priority="87" dxfId="0" stopIfTrue="1">
      <formula>E28&lt;&gt;#REF!+#REF!+F28</formula>
    </cfRule>
  </conditionalFormatting>
  <conditionalFormatting sqref="E28">
    <cfRule type="expression" priority="86" dxfId="0" stopIfTrue="1">
      <formula>#REF!+#REF!+F28+G28&lt;&gt;E28</formula>
    </cfRule>
  </conditionalFormatting>
  <conditionalFormatting sqref="E28">
    <cfRule type="expression" priority="85" dxfId="0" stopIfTrue="1">
      <formula>E28&lt;&gt;#REF!+#REF!+F28</formula>
    </cfRule>
  </conditionalFormatting>
  <conditionalFormatting sqref="E20:E23">
    <cfRule type="expression" priority="84" dxfId="0" stopIfTrue="1">
      <formula>#REF!+#REF!+F20+G20&lt;&gt;E20</formula>
    </cfRule>
  </conditionalFormatting>
  <conditionalFormatting sqref="E20:E23">
    <cfRule type="expression" priority="83" dxfId="0" stopIfTrue="1">
      <formula>E20&lt;&gt;#REF!+#REF!+F20</formula>
    </cfRule>
  </conditionalFormatting>
  <conditionalFormatting sqref="E20:E23">
    <cfRule type="expression" priority="82" dxfId="0" stopIfTrue="1">
      <formula>#REF!+#REF!+F20+G20&lt;&gt;E20</formula>
    </cfRule>
  </conditionalFormatting>
  <conditionalFormatting sqref="E20:E23">
    <cfRule type="expression" priority="81" dxfId="0" stopIfTrue="1">
      <formula>E20&lt;&gt;#REF!+#REF!+F20</formula>
    </cfRule>
  </conditionalFormatting>
  <conditionalFormatting sqref="H19">
    <cfRule type="expression" priority="185" dxfId="0" stopIfTrue="1">
      <formula>#REF!+#REF!+#REF!+#REF!&lt;&gt;H19</formula>
    </cfRule>
  </conditionalFormatting>
  <conditionalFormatting sqref="H19">
    <cfRule type="expression" priority="186" dxfId="0" stopIfTrue="1">
      <formula>H19&lt;&gt;#REF!+#REF!+#REF!</formula>
    </cfRule>
  </conditionalFormatting>
  <conditionalFormatting sqref="H19">
    <cfRule type="expression" priority="187" dxfId="0" stopIfTrue="1">
      <formula>#REF!+#REF!+#REF!+#REF!&lt;&gt;H19</formula>
    </cfRule>
  </conditionalFormatting>
  <conditionalFormatting sqref="H19">
    <cfRule type="expression" priority="188" dxfId="0" stopIfTrue="1">
      <formula>H19&lt;&gt;#REF!+#REF!+#REF!</formula>
    </cfRule>
  </conditionalFormatting>
  <conditionalFormatting sqref="E19">
    <cfRule type="expression" priority="40" dxfId="0" stopIfTrue="1">
      <formula>#REF!+#REF!+F19+G19&lt;&gt;E19</formula>
    </cfRule>
  </conditionalFormatting>
  <conditionalFormatting sqref="E19">
    <cfRule type="expression" priority="39" dxfId="0" stopIfTrue="1">
      <formula>E19&lt;&gt;#REF!+#REF!+F19</formula>
    </cfRule>
  </conditionalFormatting>
  <conditionalFormatting sqref="E19">
    <cfRule type="expression" priority="38" dxfId="0" stopIfTrue="1">
      <formula>#REF!+#REF!+F19+G19&lt;&gt;E19</formula>
    </cfRule>
  </conditionalFormatting>
  <conditionalFormatting sqref="E19">
    <cfRule type="expression" priority="37" dxfId="0" stopIfTrue="1">
      <formula>E19&lt;&gt;#REF!+#REF!+F19</formula>
    </cfRule>
  </conditionalFormatting>
  <conditionalFormatting sqref="E20:E23">
    <cfRule type="expression" priority="36" dxfId="0" stopIfTrue="1">
      <formula>#REF!+#REF!+F20+G20&lt;&gt;E20</formula>
    </cfRule>
  </conditionalFormatting>
  <conditionalFormatting sqref="E20:E23">
    <cfRule type="expression" priority="35" dxfId="0" stopIfTrue="1">
      <formula>E20&lt;&gt;#REF!+#REF!+F20</formula>
    </cfRule>
  </conditionalFormatting>
  <conditionalFormatting sqref="E20:E23">
    <cfRule type="expression" priority="34" dxfId="0" stopIfTrue="1">
      <formula>#REF!+#REF!+F20+G20&lt;&gt;E20</formula>
    </cfRule>
  </conditionalFormatting>
  <conditionalFormatting sqref="E20:E23">
    <cfRule type="expression" priority="33" dxfId="0" stopIfTrue="1">
      <formula>E20&lt;&gt;#REF!+#REF!+F20</formula>
    </cfRule>
  </conditionalFormatting>
  <conditionalFormatting sqref="E24">
    <cfRule type="expression" priority="32" dxfId="0" stopIfTrue="1">
      <formula>#REF!+#REF!+F24+G24&lt;&gt;E24</formula>
    </cfRule>
  </conditionalFormatting>
  <conditionalFormatting sqref="E24">
    <cfRule type="expression" priority="31" dxfId="0" stopIfTrue="1">
      <formula>E24&lt;&gt;#REF!+#REF!+F24</formula>
    </cfRule>
  </conditionalFormatting>
  <conditionalFormatting sqref="E24">
    <cfRule type="expression" priority="30" dxfId="0" stopIfTrue="1">
      <formula>#REF!+#REF!+F24+G24&lt;&gt;E24</formula>
    </cfRule>
  </conditionalFormatting>
  <conditionalFormatting sqref="E24">
    <cfRule type="expression" priority="29" dxfId="0" stopIfTrue="1">
      <formula>E24&lt;&gt;#REF!+#REF!+F24</formula>
    </cfRule>
  </conditionalFormatting>
  <conditionalFormatting sqref="E20:E23">
    <cfRule type="expression" priority="28" dxfId="0" stopIfTrue="1">
      <formula>#REF!+#REF!+F20+G20&lt;&gt;E20</formula>
    </cfRule>
  </conditionalFormatting>
  <conditionalFormatting sqref="E20:E23">
    <cfRule type="expression" priority="27" dxfId="0" stopIfTrue="1">
      <formula>E20&lt;&gt;#REF!+#REF!+F20</formula>
    </cfRule>
  </conditionalFormatting>
  <conditionalFormatting sqref="E20:E23">
    <cfRule type="expression" priority="26" dxfId="0" stopIfTrue="1">
      <formula>#REF!+#REF!+F20+G20&lt;&gt;E20</formula>
    </cfRule>
  </conditionalFormatting>
  <conditionalFormatting sqref="E20:E23">
    <cfRule type="expression" priority="25" dxfId="0" stopIfTrue="1">
      <formula>E20&lt;&gt;#REF!+#REF!+F20</formula>
    </cfRule>
  </conditionalFormatting>
  <conditionalFormatting sqref="E23">
    <cfRule type="expression" priority="20" dxfId="0" stopIfTrue="1">
      <formula>#REF!+#REF!+F23+G23&lt;&gt;E23</formula>
    </cfRule>
  </conditionalFormatting>
  <conditionalFormatting sqref="E23">
    <cfRule type="expression" priority="19" dxfId="0" stopIfTrue="1">
      <formula>E23&lt;&gt;#REF!+#REF!+F23</formula>
    </cfRule>
  </conditionalFormatting>
  <conditionalFormatting sqref="E23">
    <cfRule type="expression" priority="18" dxfId="0" stopIfTrue="1">
      <formula>#REF!+#REF!+F23+G23&lt;&gt;E23</formula>
    </cfRule>
  </conditionalFormatting>
  <conditionalFormatting sqref="E23">
    <cfRule type="expression" priority="17" dxfId="0" stopIfTrue="1">
      <formula>E23&lt;&gt;#REF!+#REF!+F23</formula>
    </cfRule>
  </conditionalFormatting>
  <conditionalFormatting sqref="E23">
    <cfRule type="expression" priority="16" dxfId="0" stopIfTrue="1">
      <formula>#REF!+#REF!+F23+G23&lt;&gt;E23</formula>
    </cfRule>
  </conditionalFormatting>
  <conditionalFormatting sqref="E23">
    <cfRule type="expression" priority="15" dxfId="0" stopIfTrue="1">
      <formula>E23&lt;&gt;#REF!+#REF!+F23</formula>
    </cfRule>
  </conditionalFormatting>
  <conditionalFormatting sqref="E23">
    <cfRule type="expression" priority="14" dxfId="0" stopIfTrue="1">
      <formula>#REF!+#REF!+F23+G23&lt;&gt;E23</formula>
    </cfRule>
  </conditionalFormatting>
  <conditionalFormatting sqref="E23">
    <cfRule type="expression" priority="13" dxfId="0" stopIfTrue="1">
      <formula>E23&lt;&gt;#REF!+#REF!+F23</formula>
    </cfRule>
  </conditionalFormatting>
  <conditionalFormatting sqref="E23">
    <cfRule type="expression" priority="12" dxfId="0" stopIfTrue="1">
      <formula>#REF!+#REF!+F23+G23&lt;&gt;E23</formula>
    </cfRule>
  </conditionalFormatting>
  <conditionalFormatting sqref="E23">
    <cfRule type="expression" priority="11" dxfId="0" stopIfTrue="1">
      <formula>E23&lt;&gt;#REF!+#REF!+F23</formula>
    </cfRule>
  </conditionalFormatting>
  <conditionalFormatting sqref="E23">
    <cfRule type="expression" priority="10" dxfId="0" stopIfTrue="1">
      <formula>#REF!+#REF!+F23+G23&lt;&gt;E23</formula>
    </cfRule>
  </conditionalFormatting>
  <conditionalFormatting sqref="E23">
    <cfRule type="expression" priority="9" dxfId="0" stopIfTrue="1">
      <formula>E23&lt;&gt;#REF!+#REF!+F23</formula>
    </cfRule>
  </conditionalFormatting>
  <conditionalFormatting sqref="E23">
    <cfRule type="expression" priority="8" dxfId="0" stopIfTrue="1">
      <formula>#REF!+#REF!+F23+G23&lt;&gt;E23</formula>
    </cfRule>
  </conditionalFormatting>
  <conditionalFormatting sqref="E23">
    <cfRule type="expression" priority="7" dxfId="0" stopIfTrue="1">
      <formula>E23&lt;&gt;#REF!+#REF!+F23</formula>
    </cfRule>
  </conditionalFormatting>
  <conditionalFormatting sqref="E23">
    <cfRule type="expression" priority="6" dxfId="0" stopIfTrue="1">
      <formula>#REF!+#REF!+F23+G23&lt;&gt;E23</formula>
    </cfRule>
  </conditionalFormatting>
  <conditionalFormatting sqref="E23">
    <cfRule type="expression" priority="5" dxfId="0" stopIfTrue="1">
      <formula>E23&lt;&gt;#REF!+#REF!+F23</formula>
    </cfRule>
  </conditionalFormatting>
  <conditionalFormatting sqref="E23">
    <cfRule type="expression" priority="4" dxfId="0" stopIfTrue="1">
      <formula>#REF!+#REF!+F23+G23&lt;&gt;E23</formula>
    </cfRule>
  </conditionalFormatting>
  <conditionalFormatting sqref="E23">
    <cfRule type="expression" priority="3" dxfId="0" stopIfTrue="1">
      <formula>E23&lt;&gt;#REF!+#REF!+F23</formula>
    </cfRule>
  </conditionalFormatting>
  <conditionalFormatting sqref="E23">
    <cfRule type="expression" priority="2" dxfId="0" stopIfTrue="1">
      <formula>#REF!+#REF!+F23+G23&lt;&gt;E23</formula>
    </cfRule>
  </conditionalFormatting>
  <conditionalFormatting sqref="E23">
    <cfRule type="expression" priority="1" dxfId="0" stopIfTrue="1">
      <formula>E23&lt;&gt;#REF!+#REF!+F23</formula>
    </cfRule>
  </conditionalFormatting>
  <printOptions/>
  <pageMargins left="0.3937007874015748" right="0.2362204724409449" top="0.5118110236220472" bottom="0.4724409448818898" header="0.5118110236220472" footer="0.5118110236220472"/>
  <pageSetup fitToHeight="1" fitToWidth="1" horizontalDpi="600" verticalDpi="600" orientation="landscape" paperSize="9" scale="82" r:id="rId1"/>
  <rowBreaks count="1" manualBreakCount="1">
    <brk id="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NMR</dc:creator>
  <cp:keywords/>
  <dc:description/>
  <cp:lastModifiedBy>123</cp:lastModifiedBy>
  <cp:lastPrinted>2018-03-15T15:00:42Z</cp:lastPrinted>
  <dcterms:created xsi:type="dcterms:W3CDTF">2001-03-16T08:00:32Z</dcterms:created>
  <dcterms:modified xsi:type="dcterms:W3CDTF">2018-03-15T15:00:58Z</dcterms:modified>
  <cp:category/>
  <cp:version/>
  <cp:contentType/>
  <cp:contentStatus/>
</cp:coreProperties>
</file>